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ielarsen/Desktop/"/>
    </mc:Choice>
  </mc:AlternateContent>
  <xr:revisionPtr revIDLastSave="0" documentId="8_{875D7156-01A8-4B4B-A253-64FCEC7965A7}" xr6:coauthVersionLast="36" xr6:coauthVersionMax="36" xr10:uidLastSave="{00000000-0000-0000-0000-000000000000}"/>
  <bookViews>
    <workbookView xWindow="0" yWindow="500" windowWidth="25820" windowHeight="15500" xr2:uid="{82DBBBB6-FB90-405A-94CA-777BB5ABCFBB}"/>
  </bookViews>
  <sheets>
    <sheet name="Ark1" sheetId="1" r:id="rId1"/>
  </sheets>
  <externalReferences>
    <externalReference r:id="rId2"/>
  </externalReferences>
  <definedNames>
    <definedName name="NrNavn2">[1]Deltagere!$B$3:$L$802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1" l="1"/>
  <c r="L67" i="1"/>
  <c r="J67" i="1"/>
  <c r="I67" i="1"/>
  <c r="G67" i="1"/>
  <c r="F67" i="1"/>
  <c r="D67" i="1"/>
  <c r="A67" i="1"/>
  <c r="M66" i="1"/>
  <c r="L66" i="1"/>
  <c r="J66" i="1"/>
  <c r="I66" i="1"/>
  <c r="G66" i="1"/>
  <c r="F66" i="1"/>
  <c r="D66" i="1"/>
  <c r="A66" i="1"/>
  <c r="M65" i="1"/>
  <c r="L65" i="1"/>
  <c r="J65" i="1"/>
  <c r="I65" i="1"/>
  <c r="G65" i="1"/>
  <c r="F65" i="1"/>
  <c r="D65" i="1"/>
  <c r="A65" i="1"/>
  <c r="M64" i="1"/>
  <c r="L64" i="1"/>
  <c r="J64" i="1"/>
  <c r="I64" i="1"/>
  <c r="G64" i="1"/>
  <c r="F64" i="1"/>
  <c r="D64" i="1"/>
  <c r="A64" i="1"/>
  <c r="M63" i="1"/>
  <c r="L63" i="1"/>
  <c r="J63" i="1"/>
  <c r="I63" i="1"/>
  <c r="G63" i="1"/>
  <c r="F63" i="1"/>
  <c r="D63" i="1"/>
  <c r="A63" i="1"/>
  <c r="M62" i="1"/>
  <c r="L62" i="1"/>
  <c r="J62" i="1"/>
  <c r="I62" i="1"/>
  <c r="G62" i="1"/>
  <c r="F62" i="1"/>
  <c r="D62" i="1"/>
  <c r="A62" i="1"/>
  <c r="M61" i="1"/>
  <c r="L61" i="1"/>
  <c r="J61" i="1"/>
  <c r="I61" i="1"/>
  <c r="G61" i="1"/>
  <c r="F61" i="1"/>
  <c r="D61" i="1"/>
  <c r="A61" i="1"/>
  <c r="M60" i="1"/>
  <c r="L60" i="1"/>
  <c r="J60" i="1"/>
  <c r="I60" i="1"/>
  <c r="G60" i="1"/>
  <c r="F60" i="1"/>
  <c r="D60" i="1"/>
  <c r="A60" i="1"/>
  <c r="M59" i="1"/>
  <c r="L59" i="1"/>
  <c r="J59" i="1"/>
  <c r="I59" i="1"/>
  <c r="G59" i="1"/>
  <c r="F59" i="1"/>
  <c r="D59" i="1"/>
  <c r="A59" i="1"/>
  <c r="M58" i="1"/>
  <c r="L58" i="1"/>
  <c r="J58" i="1"/>
  <c r="I58" i="1"/>
  <c r="G58" i="1"/>
  <c r="F58" i="1"/>
  <c r="D58" i="1"/>
  <c r="A58" i="1"/>
  <c r="M57" i="1"/>
  <c r="L57" i="1"/>
  <c r="J57" i="1"/>
  <c r="I57" i="1"/>
  <c r="G57" i="1"/>
  <c r="F57" i="1"/>
  <c r="D57" i="1"/>
  <c r="A57" i="1"/>
  <c r="M56" i="1"/>
  <c r="L56" i="1"/>
  <c r="J56" i="1"/>
  <c r="I56" i="1"/>
  <c r="G56" i="1"/>
  <c r="F56" i="1"/>
  <c r="D56" i="1"/>
  <c r="A56" i="1"/>
  <c r="M55" i="1"/>
  <c r="L55" i="1"/>
  <c r="J55" i="1"/>
  <c r="I55" i="1"/>
  <c r="G55" i="1"/>
  <c r="F55" i="1"/>
  <c r="D55" i="1"/>
  <c r="A55" i="1"/>
  <c r="M54" i="1"/>
  <c r="L54" i="1"/>
  <c r="J54" i="1"/>
  <c r="I54" i="1"/>
  <c r="G54" i="1"/>
  <c r="F54" i="1"/>
  <c r="D54" i="1"/>
  <c r="A54" i="1"/>
  <c r="M53" i="1"/>
  <c r="L53" i="1"/>
  <c r="J53" i="1"/>
  <c r="I53" i="1"/>
  <c r="G53" i="1"/>
  <c r="F53" i="1"/>
  <c r="D53" i="1"/>
  <c r="A53" i="1"/>
  <c r="M52" i="1"/>
  <c r="L52" i="1"/>
  <c r="J52" i="1"/>
  <c r="I52" i="1"/>
  <c r="G52" i="1"/>
  <c r="F52" i="1"/>
  <c r="D52" i="1"/>
  <c r="A52" i="1"/>
  <c r="M51" i="1"/>
  <c r="L51" i="1"/>
  <c r="J51" i="1"/>
  <c r="I51" i="1"/>
  <c r="G51" i="1"/>
  <c r="F51" i="1"/>
  <c r="D51" i="1"/>
  <c r="A51" i="1"/>
  <c r="M50" i="1"/>
  <c r="L50" i="1"/>
  <c r="J50" i="1"/>
  <c r="I50" i="1"/>
  <c r="G50" i="1"/>
  <c r="F50" i="1"/>
  <c r="D50" i="1"/>
  <c r="A50" i="1"/>
  <c r="M49" i="1"/>
  <c r="L49" i="1"/>
  <c r="J49" i="1"/>
  <c r="I49" i="1"/>
  <c r="G49" i="1"/>
  <c r="F49" i="1"/>
  <c r="D49" i="1"/>
  <c r="A49" i="1"/>
  <c r="M48" i="1"/>
  <c r="L48" i="1"/>
  <c r="J48" i="1"/>
  <c r="I48" i="1"/>
  <c r="G48" i="1"/>
  <c r="F48" i="1"/>
  <c r="D48" i="1"/>
  <c r="A48" i="1"/>
  <c r="M47" i="1"/>
  <c r="L47" i="1"/>
  <c r="J47" i="1"/>
  <c r="I47" i="1"/>
  <c r="G47" i="1"/>
  <c r="F47" i="1"/>
  <c r="D47" i="1"/>
  <c r="A47" i="1"/>
  <c r="M46" i="1"/>
  <c r="L46" i="1"/>
  <c r="J46" i="1"/>
  <c r="I46" i="1"/>
  <c r="G46" i="1"/>
  <c r="F46" i="1"/>
  <c r="D46" i="1"/>
  <c r="A46" i="1"/>
  <c r="M45" i="1"/>
  <c r="L45" i="1"/>
  <c r="J45" i="1"/>
  <c r="I45" i="1"/>
  <c r="G45" i="1"/>
  <c r="F45" i="1"/>
  <c r="D45" i="1"/>
  <c r="A45" i="1"/>
  <c r="M44" i="1"/>
  <c r="L44" i="1"/>
  <c r="J44" i="1"/>
  <c r="I44" i="1"/>
  <c r="G44" i="1"/>
  <c r="F44" i="1"/>
  <c r="D44" i="1"/>
  <c r="A44" i="1"/>
  <c r="M43" i="1"/>
  <c r="L43" i="1"/>
  <c r="J43" i="1"/>
  <c r="I43" i="1"/>
  <c r="G43" i="1"/>
  <c r="F43" i="1"/>
  <c r="D43" i="1"/>
  <c r="A43" i="1"/>
  <c r="M42" i="1"/>
  <c r="L42" i="1"/>
  <c r="J42" i="1"/>
  <c r="I42" i="1"/>
  <c r="G42" i="1"/>
  <c r="F42" i="1"/>
  <c r="D42" i="1"/>
  <c r="A42" i="1"/>
  <c r="M41" i="1"/>
  <c r="L41" i="1"/>
  <c r="J41" i="1"/>
  <c r="I41" i="1"/>
  <c r="G41" i="1"/>
  <c r="F41" i="1"/>
  <c r="D41" i="1"/>
  <c r="A41" i="1"/>
  <c r="M40" i="1"/>
  <c r="L40" i="1"/>
  <c r="J40" i="1"/>
  <c r="I40" i="1"/>
  <c r="G40" i="1"/>
  <c r="F40" i="1"/>
  <c r="D40" i="1"/>
  <c r="A40" i="1"/>
  <c r="M39" i="1"/>
  <c r="L39" i="1"/>
  <c r="J39" i="1"/>
  <c r="I39" i="1"/>
  <c r="G39" i="1"/>
  <c r="F39" i="1"/>
  <c r="D39" i="1"/>
  <c r="A39" i="1"/>
  <c r="M38" i="1"/>
  <c r="L38" i="1"/>
  <c r="J38" i="1"/>
  <c r="I38" i="1"/>
  <c r="G38" i="1"/>
  <c r="F38" i="1"/>
  <c r="D38" i="1"/>
  <c r="A38" i="1"/>
  <c r="M37" i="1"/>
  <c r="L37" i="1"/>
  <c r="J37" i="1"/>
  <c r="I37" i="1"/>
  <c r="G37" i="1"/>
  <c r="F37" i="1"/>
  <c r="D37" i="1"/>
  <c r="A37" i="1"/>
  <c r="M36" i="1"/>
  <c r="L36" i="1"/>
  <c r="J36" i="1"/>
  <c r="I36" i="1"/>
  <c r="G36" i="1"/>
  <c r="F36" i="1"/>
  <c r="D36" i="1"/>
  <c r="A36" i="1"/>
  <c r="M35" i="1"/>
  <c r="L35" i="1"/>
  <c r="J35" i="1"/>
  <c r="I35" i="1"/>
  <c r="G35" i="1"/>
  <c r="F35" i="1"/>
  <c r="D35" i="1"/>
  <c r="A35" i="1"/>
  <c r="M34" i="1"/>
  <c r="L34" i="1"/>
  <c r="J34" i="1"/>
  <c r="I34" i="1"/>
  <c r="G34" i="1"/>
  <c r="F34" i="1"/>
  <c r="D34" i="1"/>
  <c r="A34" i="1"/>
  <c r="M33" i="1"/>
  <c r="L33" i="1"/>
  <c r="J33" i="1"/>
  <c r="I33" i="1"/>
  <c r="G33" i="1"/>
  <c r="F33" i="1"/>
  <c r="D33" i="1"/>
  <c r="A33" i="1"/>
  <c r="M32" i="1"/>
  <c r="L32" i="1"/>
  <c r="J32" i="1"/>
  <c r="I32" i="1"/>
  <c r="G32" i="1"/>
  <c r="F32" i="1"/>
  <c r="D32" i="1"/>
  <c r="A32" i="1"/>
  <c r="M31" i="1"/>
  <c r="L31" i="1"/>
  <c r="J31" i="1"/>
  <c r="I31" i="1"/>
  <c r="G31" i="1"/>
  <c r="F31" i="1"/>
  <c r="D31" i="1"/>
  <c r="A31" i="1"/>
  <c r="M30" i="1"/>
  <c r="L30" i="1"/>
  <c r="J30" i="1"/>
  <c r="I30" i="1"/>
  <c r="G30" i="1"/>
  <c r="F30" i="1"/>
  <c r="D30" i="1"/>
  <c r="A30" i="1"/>
  <c r="M29" i="1"/>
  <c r="L29" i="1"/>
  <c r="J29" i="1"/>
  <c r="I29" i="1"/>
  <c r="G29" i="1"/>
  <c r="F29" i="1"/>
  <c r="D29" i="1"/>
  <c r="A29" i="1"/>
  <c r="M28" i="1"/>
  <c r="L28" i="1"/>
  <c r="J28" i="1"/>
  <c r="I28" i="1"/>
  <c r="G28" i="1"/>
  <c r="F28" i="1"/>
  <c r="D28" i="1"/>
  <c r="A28" i="1"/>
  <c r="M27" i="1"/>
  <c r="L27" i="1"/>
  <c r="J27" i="1"/>
  <c r="I27" i="1"/>
  <c r="G27" i="1"/>
  <c r="F27" i="1"/>
  <c r="D27" i="1"/>
  <c r="A27" i="1"/>
  <c r="M26" i="1"/>
  <c r="L26" i="1"/>
  <c r="J26" i="1"/>
  <c r="I26" i="1"/>
  <c r="G26" i="1"/>
  <c r="F26" i="1"/>
  <c r="D26" i="1"/>
  <c r="A26" i="1"/>
  <c r="M25" i="1"/>
  <c r="L25" i="1"/>
  <c r="J25" i="1"/>
  <c r="I25" i="1"/>
  <c r="G25" i="1"/>
  <c r="F25" i="1"/>
  <c r="D25" i="1"/>
  <c r="A25" i="1"/>
  <c r="M24" i="1"/>
  <c r="L24" i="1"/>
  <c r="J24" i="1"/>
  <c r="I24" i="1"/>
  <c r="G24" i="1"/>
  <c r="F24" i="1"/>
  <c r="D24" i="1"/>
  <c r="A24" i="1"/>
  <c r="M23" i="1"/>
  <c r="L23" i="1"/>
  <c r="J23" i="1"/>
  <c r="I23" i="1"/>
  <c r="G23" i="1"/>
  <c r="F23" i="1"/>
  <c r="D23" i="1"/>
  <c r="A23" i="1"/>
  <c r="M22" i="1"/>
  <c r="L22" i="1"/>
  <c r="J22" i="1"/>
  <c r="I22" i="1"/>
  <c r="G22" i="1"/>
  <c r="F22" i="1"/>
  <c r="D22" i="1"/>
  <c r="A22" i="1"/>
  <c r="M21" i="1"/>
  <c r="L21" i="1"/>
  <c r="J21" i="1"/>
  <c r="I21" i="1"/>
  <c r="G21" i="1"/>
  <c r="F21" i="1"/>
  <c r="D21" i="1"/>
  <c r="A21" i="1"/>
  <c r="M20" i="1"/>
  <c r="L20" i="1"/>
  <c r="J20" i="1"/>
  <c r="I20" i="1"/>
  <c r="G20" i="1"/>
  <c r="F20" i="1"/>
  <c r="D20" i="1"/>
  <c r="A20" i="1"/>
  <c r="M19" i="1"/>
  <c r="L19" i="1"/>
  <c r="J19" i="1"/>
  <c r="I19" i="1"/>
  <c r="G19" i="1"/>
  <c r="F19" i="1"/>
  <c r="D19" i="1"/>
  <c r="A19" i="1"/>
  <c r="M18" i="1"/>
  <c r="L18" i="1"/>
  <c r="J18" i="1"/>
  <c r="I18" i="1"/>
  <c r="G18" i="1"/>
  <c r="F18" i="1"/>
  <c r="D18" i="1"/>
  <c r="A18" i="1"/>
  <c r="M17" i="1"/>
  <c r="L17" i="1"/>
  <c r="J17" i="1"/>
  <c r="I17" i="1"/>
  <c r="G17" i="1"/>
  <c r="F17" i="1"/>
  <c r="D17" i="1"/>
  <c r="A17" i="1"/>
  <c r="M16" i="1"/>
  <c r="L16" i="1"/>
  <c r="J16" i="1"/>
  <c r="I16" i="1"/>
  <c r="G16" i="1"/>
  <c r="F16" i="1"/>
  <c r="D16" i="1"/>
  <c r="A16" i="1"/>
  <c r="M15" i="1"/>
  <c r="L15" i="1"/>
  <c r="J15" i="1"/>
  <c r="I15" i="1"/>
  <c r="G15" i="1"/>
  <c r="F15" i="1"/>
  <c r="D15" i="1"/>
  <c r="A15" i="1"/>
  <c r="M14" i="1"/>
  <c r="L14" i="1"/>
  <c r="J14" i="1"/>
  <c r="I14" i="1"/>
  <c r="G14" i="1"/>
  <c r="F14" i="1"/>
  <c r="D14" i="1"/>
  <c r="A14" i="1"/>
  <c r="M13" i="1"/>
  <c r="L13" i="1"/>
  <c r="J13" i="1"/>
  <c r="I13" i="1"/>
  <c r="G13" i="1"/>
  <c r="F13" i="1"/>
  <c r="D13" i="1"/>
  <c r="A13" i="1"/>
  <c r="M12" i="1"/>
  <c r="L12" i="1"/>
  <c r="J12" i="1"/>
  <c r="I12" i="1"/>
  <c r="G12" i="1"/>
  <c r="F12" i="1"/>
  <c r="D12" i="1"/>
  <c r="A12" i="1"/>
  <c r="M11" i="1"/>
  <c r="L11" i="1"/>
  <c r="J11" i="1"/>
  <c r="I11" i="1"/>
  <c r="G11" i="1"/>
  <c r="F11" i="1"/>
  <c r="D11" i="1"/>
  <c r="A11" i="1"/>
  <c r="M10" i="1"/>
  <c r="L10" i="1"/>
  <c r="J10" i="1"/>
  <c r="I10" i="1"/>
  <c r="G10" i="1"/>
  <c r="F10" i="1"/>
  <c r="D10" i="1"/>
  <c r="A10" i="1"/>
  <c r="M9" i="1"/>
  <c r="L9" i="1"/>
  <c r="J9" i="1"/>
  <c r="I9" i="1"/>
  <c r="G9" i="1"/>
  <c r="F9" i="1"/>
  <c r="D9" i="1"/>
  <c r="A9" i="1"/>
  <c r="M8" i="1"/>
  <c r="L8" i="1"/>
  <c r="J8" i="1"/>
  <c r="I8" i="1"/>
  <c r="G8" i="1"/>
  <c r="F8" i="1"/>
  <c r="D8" i="1"/>
  <c r="A8" i="1"/>
  <c r="M7" i="1"/>
  <c r="L7" i="1"/>
  <c r="J7" i="1"/>
  <c r="I7" i="1"/>
  <c r="G7" i="1"/>
  <c r="F7" i="1"/>
  <c r="D7" i="1"/>
  <c r="A7" i="1"/>
  <c r="M6" i="1"/>
  <c r="L6" i="1"/>
  <c r="J6" i="1"/>
  <c r="I6" i="1"/>
  <c r="G6" i="1"/>
  <c r="F6" i="1"/>
  <c r="D6" i="1"/>
  <c r="A6" i="1"/>
  <c r="M5" i="1"/>
  <c r="L5" i="1"/>
  <c r="J5" i="1"/>
  <c r="I5" i="1"/>
  <c r="G5" i="1"/>
  <c r="F5" i="1"/>
  <c r="D5" i="1"/>
  <c r="A5" i="1"/>
  <c r="M4" i="1"/>
  <c r="L4" i="1"/>
  <c r="J4" i="1"/>
  <c r="I4" i="1"/>
  <c r="G4" i="1"/>
  <c r="F4" i="1"/>
  <c r="D4" i="1"/>
  <c r="A4" i="1"/>
  <c r="M3" i="1"/>
  <c r="L3" i="1"/>
  <c r="J3" i="1"/>
  <c r="I3" i="1"/>
  <c r="G3" i="1"/>
  <c r="F3" i="1"/>
  <c r="D3" i="1"/>
  <c r="A3" i="1"/>
  <c r="C46" i="1"/>
  <c r="C18" i="1"/>
  <c r="C53" i="1"/>
  <c r="C5" i="1"/>
  <c r="C8" i="1"/>
  <c r="C63" i="1"/>
  <c r="C64" i="1"/>
  <c r="C58" i="1"/>
  <c r="C60" i="1"/>
  <c r="C47" i="1"/>
  <c r="C20" i="1"/>
  <c r="C48" i="1"/>
  <c r="C31" i="1"/>
  <c r="C37" i="1"/>
  <c r="C33" i="1"/>
  <c r="C21" i="1"/>
  <c r="C42" i="1"/>
  <c r="C67" i="1"/>
  <c r="C50" i="1"/>
  <c r="C27" i="1"/>
  <c r="C35" i="1"/>
  <c r="C44" i="1"/>
  <c r="C7" i="1"/>
  <c r="C6" i="1"/>
  <c r="C17" i="1"/>
  <c r="C45" i="1"/>
  <c r="C59" i="1"/>
  <c r="C55" i="1"/>
  <c r="C30" i="1"/>
  <c r="C61" i="1"/>
  <c r="C14" i="1"/>
  <c r="C25" i="1"/>
  <c r="C22" i="1"/>
  <c r="C3" i="1"/>
  <c r="C56" i="1"/>
  <c r="C54" i="1"/>
  <c r="C12" i="1"/>
  <c r="C9" i="1"/>
  <c r="C41" i="1"/>
  <c r="C57" i="1"/>
  <c r="C13" i="1"/>
  <c r="C43" i="1"/>
  <c r="C16" i="1"/>
  <c r="C62" i="1"/>
  <c r="C39" i="1"/>
  <c r="C28" i="1"/>
  <c r="C65" i="1"/>
  <c r="C11" i="1"/>
  <c r="C4" i="1"/>
  <c r="C26" i="1"/>
  <c r="C29" i="1"/>
  <c r="C49" i="1"/>
  <c r="C23" i="1"/>
  <c r="C36" i="1"/>
  <c r="C38" i="1"/>
  <c r="C19" i="1"/>
  <c r="C40" i="1"/>
  <c r="C34" i="1"/>
  <c r="C10" i="1"/>
  <c r="C15" i="1"/>
  <c r="C24" i="1"/>
  <c r="C51" i="1"/>
  <c r="C52" i="1"/>
  <c r="C32" i="1"/>
</calcChain>
</file>

<file path=xl/sharedStrings.xml><?xml version="1.0" encoding="utf-8"?>
<sst xmlns="http://schemas.openxmlformats.org/spreadsheetml/2006/main" count="6" uniqueCount="6">
  <si>
    <t>Bronze</t>
  </si>
  <si>
    <t>Kategori</t>
  </si>
  <si>
    <t>Guld</t>
  </si>
  <si>
    <t>Sølv</t>
  </si>
  <si>
    <t>Martin Rasmussen</t>
  </si>
  <si>
    <t>DM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</si>
</sst>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20"/>
      <color indexed="9"/>
      <name val="Segoe UI"/>
      <family val="2"/>
    </font>
    <font>
      <b/>
      <sz val="12"/>
      <color theme="0"/>
      <name val="Segoe UI"/>
      <family val="2"/>
    </font>
    <font>
      <sz val="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1" tint="0.49803155613879818"/>
        </stop>
        <stop position="0.5">
          <color theme="1" tint="5.0965910824915313E-2"/>
        </stop>
        <stop position="1">
          <color theme="1" tint="0.49803155613879818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4" fillId="0" borderId="1" xfId="0" applyFont="1" applyBorder="1"/>
    <xf numFmtId="0" fontId="3" fillId="2" borderId="4" xfId="0" applyFont="1" applyFill="1" applyBorder="1" applyAlignment="1"/>
    <xf numFmtId="0" fontId="2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ost/SynologyDrive/Drive/Karate/Chefinstrukt&#248;r/St&#230;vneleder/DM%202023/DM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ategorier"/>
      <sheetName val="Deltagere"/>
      <sheetName val="Tidspl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Ops"/>
      <sheetName val="Numre"/>
      <sheetName val="Afregning"/>
      <sheetName val="Vindere"/>
      <sheetName val="BordLister"/>
      <sheetName val="KataListe"/>
      <sheetName val="Language"/>
      <sheetName val="Club"/>
      <sheetName val="SupArk12"/>
      <sheetName val="SupArk2"/>
      <sheetName val="SupArk3"/>
      <sheetName val="SupArk3N"/>
      <sheetName val="SupArk3B"/>
      <sheetName val="SupArk11"/>
      <sheetName val="SupArk8"/>
      <sheetName val="SupArk9"/>
      <sheetName val="SupArk14"/>
      <sheetName val="SupArk15"/>
      <sheetName val="SupArk13"/>
      <sheetName val="SupArk7"/>
      <sheetName val="SupArk17"/>
    </sheetNames>
    <sheetDataSet>
      <sheetData sheetId="0"/>
      <sheetData sheetId="1">
        <row r="5">
          <cell r="B5" t="str">
            <v>A1</v>
          </cell>
        </row>
        <row r="6">
          <cell r="B6" t="str">
            <v>A2</v>
          </cell>
        </row>
        <row r="7">
          <cell r="B7" t="str">
            <v>A3</v>
          </cell>
        </row>
        <row r="8">
          <cell r="B8" t="str">
            <v>B1</v>
          </cell>
        </row>
        <row r="9">
          <cell r="B9" t="str">
            <v>B2</v>
          </cell>
        </row>
        <row r="10">
          <cell r="B10" t="str">
            <v>B3</v>
          </cell>
        </row>
        <row r="11">
          <cell r="B11" t="str">
            <v>C1</v>
          </cell>
        </row>
        <row r="12">
          <cell r="B12" t="str">
            <v>C2</v>
          </cell>
        </row>
        <row r="13">
          <cell r="B13" t="str">
            <v>C3</v>
          </cell>
        </row>
        <row r="14">
          <cell r="B14" t="str">
            <v>D1</v>
          </cell>
        </row>
        <row r="15">
          <cell r="B15" t="str">
            <v>D2</v>
          </cell>
        </row>
        <row r="16">
          <cell r="B16" t="str">
            <v>D3</v>
          </cell>
        </row>
        <row r="17">
          <cell r="B17" t="str">
            <v>E1</v>
          </cell>
        </row>
        <row r="18">
          <cell r="B18" t="str">
            <v>E2</v>
          </cell>
        </row>
        <row r="19">
          <cell r="B19" t="str">
            <v>E3</v>
          </cell>
        </row>
        <row r="20">
          <cell r="B20" t="str">
            <v>F1</v>
          </cell>
        </row>
        <row r="21">
          <cell r="B21" t="str">
            <v>G1</v>
          </cell>
        </row>
        <row r="22">
          <cell r="B22" t="str">
            <v>G2</v>
          </cell>
        </row>
        <row r="23">
          <cell r="B23" t="str">
            <v>G3</v>
          </cell>
        </row>
        <row r="24">
          <cell r="B24" t="str">
            <v>H1</v>
          </cell>
        </row>
        <row r="25">
          <cell r="B25" t="str">
            <v>H2</v>
          </cell>
        </row>
        <row r="26">
          <cell r="B26" t="str">
            <v>H3</v>
          </cell>
        </row>
        <row r="27">
          <cell r="B27" t="str">
            <v>I1</v>
          </cell>
        </row>
        <row r="28">
          <cell r="B28" t="str">
            <v>I2</v>
          </cell>
        </row>
        <row r="29">
          <cell r="B29" t="str">
            <v>I3</v>
          </cell>
        </row>
        <row r="30">
          <cell r="B30" t="str">
            <v>J1</v>
          </cell>
        </row>
        <row r="31">
          <cell r="B31" t="str">
            <v>J2</v>
          </cell>
        </row>
        <row r="32">
          <cell r="B32" t="str">
            <v>J3</v>
          </cell>
        </row>
        <row r="33">
          <cell r="B33" t="str">
            <v>K1</v>
          </cell>
        </row>
        <row r="34">
          <cell r="B34" t="str">
            <v>K2</v>
          </cell>
        </row>
        <row r="35">
          <cell r="B35" t="str">
            <v>K3</v>
          </cell>
        </row>
        <row r="36">
          <cell r="B36" t="str">
            <v>L1</v>
          </cell>
        </row>
        <row r="37">
          <cell r="B37" t="str">
            <v>1A</v>
          </cell>
        </row>
        <row r="38">
          <cell r="B38" t="str">
            <v>2A</v>
          </cell>
        </row>
        <row r="39">
          <cell r="B39" t="str">
            <v>3A</v>
          </cell>
        </row>
        <row r="40">
          <cell r="B40" t="str">
            <v>1B</v>
          </cell>
        </row>
        <row r="41">
          <cell r="B41" t="str">
            <v>2B</v>
          </cell>
        </row>
        <row r="42">
          <cell r="B42" t="str">
            <v>3B</v>
          </cell>
        </row>
        <row r="43">
          <cell r="B43" t="str">
            <v>1C</v>
          </cell>
        </row>
        <row r="44">
          <cell r="B44" t="str">
            <v>2C</v>
          </cell>
        </row>
        <row r="45">
          <cell r="B45" t="str">
            <v>3C</v>
          </cell>
        </row>
        <row r="46">
          <cell r="B46" t="str">
            <v>1D</v>
          </cell>
        </row>
        <row r="47">
          <cell r="B47" t="str">
            <v>2D</v>
          </cell>
        </row>
        <row r="48">
          <cell r="B48" t="str">
            <v>3D</v>
          </cell>
        </row>
        <row r="49">
          <cell r="B49" t="str">
            <v>1E</v>
          </cell>
        </row>
        <row r="50">
          <cell r="B50" t="str">
            <v>2E</v>
          </cell>
        </row>
        <row r="51">
          <cell r="B51" t="str">
            <v>3E</v>
          </cell>
        </row>
        <row r="52">
          <cell r="B52" t="str">
            <v>1F</v>
          </cell>
        </row>
        <row r="53">
          <cell r="B53" t="str">
            <v>1G</v>
          </cell>
        </row>
        <row r="54">
          <cell r="B54" t="str">
            <v>2G</v>
          </cell>
        </row>
        <row r="55">
          <cell r="B55" t="str">
            <v>3G</v>
          </cell>
        </row>
        <row r="56">
          <cell r="B56" t="str">
            <v>1H</v>
          </cell>
        </row>
        <row r="57">
          <cell r="B57" t="str">
            <v>2H</v>
          </cell>
        </row>
        <row r="58">
          <cell r="B58" t="str">
            <v>3H</v>
          </cell>
        </row>
        <row r="59">
          <cell r="B59" t="str">
            <v>1I</v>
          </cell>
        </row>
        <row r="60">
          <cell r="B60" t="str">
            <v>2I</v>
          </cell>
        </row>
        <row r="61">
          <cell r="B61" t="str">
            <v>3I</v>
          </cell>
        </row>
        <row r="62">
          <cell r="B62" t="str">
            <v>1J</v>
          </cell>
        </row>
        <row r="63">
          <cell r="B63" t="str">
            <v>2J</v>
          </cell>
        </row>
        <row r="64">
          <cell r="B64" t="str">
            <v>3J</v>
          </cell>
        </row>
        <row r="65">
          <cell r="B65" t="str">
            <v>1K</v>
          </cell>
        </row>
        <row r="66">
          <cell r="B66" t="str">
            <v>2K</v>
          </cell>
        </row>
        <row r="67">
          <cell r="B67" t="str">
            <v>3K</v>
          </cell>
        </row>
        <row r="68">
          <cell r="B68" t="str">
            <v>1L</v>
          </cell>
        </row>
        <row r="69">
          <cell r="B69" t="str">
            <v>P</v>
          </cell>
        </row>
      </sheetData>
      <sheetData sheetId="2">
        <row r="3">
          <cell r="B3">
            <v>100</v>
          </cell>
          <cell r="C3" t="str">
            <v>Agnibha Mukherjee</v>
          </cell>
          <cell r="D3" t="str">
            <v>m</v>
          </cell>
          <cell r="E3">
            <v>8</v>
          </cell>
          <cell r="F3">
            <v>10</v>
          </cell>
          <cell r="H3" t="str">
            <v>G1</v>
          </cell>
          <cell r="I3" t="str">
            <v>1G</v>
          </cell>
          <cell r="L3" t="str">
            <v>København Karateklub</v>
          </cell>
        </row>
        <row r="4">
          <cell r="B4">
            <v>101</v>
          </cell>
          <cell r="C4" t="str">
            <v>Andrea Grymer Stanic</v>
          </cell>
          <cell r="D4" t="str">
            <v>f</v>
          </cell>
          <cell r="E4">
            <v>13</v>
          </cell>
          <cell r="F4">
            <v>1.5</v>
          </cell>
          <cell r="H4" t="str">
            <v>B2</v>
          </cell>
          <cell r="I4" t="str">
            <v>2B</v>
          </cell>
          <cell r="J4" t="str">
            <v>B3</v>
          </cell>
          <cell r="K4" t="str">
            <v>3B</v>
          </cell>
          <cell r="L4" t="str">
            <v>København Karateklub</v>
          </cell>
        </row>
        <row r="5">
          <cell r="B5">
            <v>102</v>
          </cell>
          <cell r="C5" t="str">
            <v>Anne Sophie Andersen</v>
          </cell>
          <cell r="D5" t="str">
            <v>f</v>
          </cell>
          <cell r="E5">
            <v>12</v>
          </cell>
          <cell r="F5">
            <v>3</v>
          </cell>
          <cell r="H5" t="str">
            <v>B2</v>
          </cell>
          <cell r="J5" t="str">
            <v>B3</v>
          </cell>
          <cell r="L5" t="str">
            <v>København Karateklub</v>
          </cell>
        </row>
        <row r="6">
          <cell r="B6">
            <v>103</v>
          </cell>
          <cell r="C6" t="str">
            <v>Anton Hugo Løye</v>
          </cell>
          <cell r="D6" t="str">
            <v>m</v>
          </cell>
          <cell r="E6">
            <v>14</v>
          </cell>
          <cell r="F6" t="str">
            <v>dan</v>
          </cell>
          <cell r="J6" t="str">
            <v>I3</v>
          </cell>
          <cell r="K6" t="str">
            <v>3I</v>
          </cell>
          <cell r="L6" t="str">
            <v>København Karateklub</v>
          </cell>
        </row>
        <row r="7">
          <cell r="B7">
            <v>104</v>
          </cell>
          <cell r="C7" t="str">
            <v>Asger Rønnest</v>
          </cell>
          <cell r="D7" t="str">
            <v>m</v>
          </cell>
          <cell r="E7">
            <v>28</v>
          </cell>
          <cell r="F7">
            <v>9</v>
          </cell>
          <cell r="I7" t="str">
            <v>1K</v>
          </cell>
          <cell r="L7" t="str">
            <v>København Karateklub</v>
          </cell>
        </row>
        <row r="8">
          <cell r="B8">
            <v>105</v>
          </cell>
          <cell r="C8" t="str">
            <v>Birger Püschl</v>
          </cell>
          <cell r="D8" t="str">
            <v>m</v>
          </cell>
          <cell r="E8">
            <v>50</v>
          </cell>
          <cell r="F8">
            <v>1</v>
          </cell>
          <cell r="H8" t="str">
            <v>K2</v>
          </cell>
          <cell r="I8" t="str">
            <v>2K</v>
          </cell>
          <cell r="K8" t="str">
            <v>3K</v>
          </cell>
          <cell r="L8" t="str">
            <v>København Karateklub</v>
          </cell>
        </row>
        <row r="9">
          <cell r="B9">
            <v>106</v>
          </cell>
          <cell r="C9" t="str">
            <v>Camilla Grymer Stanic</v>
          </cell>
          <cell r="D9" t="str">
            <v>f</v>
          </cell>
          <cell r="E9">
            <v>47</v>
          </cell>
          <cell r="F9">
            <v>10</v>
          </cell>
          <cell r="H9" t="str">
            <v>E1</v>
          </cell>
          <cell r="L9" t="str">
            <v>København Karateklub</v>
          </cell>
        </row>
        <row r="10">
          <cell r="B10">
            <v>107</v>
          </cell>
          <cell r="C10" t="str">
            <v>Carla Thaning</v>
          </cell>
          <cell r="D10" t="str">
            <v>f</v>
          </cell>
          <cell r="E10">
            <v>12</v>
          </cell>
          <cell r="F10">
            <v>1</v>
          </cell>
          <cell r="H10" t="str">
            <v>B2</v>
          </cell>
          <cell r="J10" t="str">
            <v>B3</v>
          </cell>
          <cell r="L10" t="str">
            <v>København Karateklub</v>
          </cell>
        </row>
        <row r="11">
          <cell r="B11">
            <v>108</v>
          </cell>
          <cell r="C11" t="str">
            <v>Dennis Jacolbe</v>
          </cell>
          <cell r="D11" t="str">
            <v>m</v>
          </cell>
          <cell r="E11">
            <v>61</v>
          </cell>
          <cell r="F11" t="str">
            <v>dan</v>
          </cell>
          <cell r="J11" t="str">
            <v>K3</v>
          </cell>
          <cell r="L11" t="str">
            <v>København Karateklub</v>
          </cell>
        </row>
        <row r="12">
          <cell r="B12">
            <v>109</v>
          </cell>
          <cell r="C12" t="str">
            <v>Frej Starup-Isen</v>
          </cell>
          <cell r="D12" t="str">
            <v>m</v>
          </cell>
          <cell r="E12">
            <v>9</v>
          </cell>
          <cell r="F12">
            <v>7</v>
          </cell>
          <cell r="H12" t="str">
            <v>G1</v>
          </cell>
          <cell r="I12" t="str">
            <v>1G</v>
          </cell>
          <cell r="L12" t="str">
            <v>København Karateklub</v>
          </cell>
        </row>
        <row r="13">
          <cell r="B13">
            <v>110</v>
          </cell>
          <cell r="C13" t="str">
            <v>Helena Flockhart</v>
          </cell>
          <cell r="D13" t="str">
            <v>f</v>
          </cell>
          <cell r="E13">
            <v>27</v>
          </cell>
          <cell r="F13">
            <v>8.5</v>
          </cell>
          <cell r="H13" t="str">
            <v>E1</v>
          </cell>
          <cell r="I13" t="str">
            <v>1E</v>
          </cell>
          <cell r="J13" t="str">
            <v>E3</v>
          </cell>
          <cell r="L13" t="str">
            <v>København Karateklub</v>
          </cell>
        </row>
        <row r="14">
          <cell r="B14">
            <v>111</v>
          </cell>
          <cell r="C14" t="str">
            <v>Ingrid Klintholm Felding</v>
          </cell>
          <cell r="D14" t="str">
            <v>f</v>
          </cell>
          <cell r="E14">
            <v>11</v>
          </cell>
          <cell r="F14">
            <v>7.5</v>
          </cell>
          <cell r="H14" t="str">
            <v>B1</v>
          </cell>
          <cell r="L14" t="str">
            <v>København Karateklub</v>
          </cell>
        </row>
        <row r="15">
          <cell r="B15">
            <v>112</v>
          </cell>
          <cell r="C15" t="str">
            <v>Isabel Leila De Jesus  Stilling</v>
          </cell>
          <cell r="D15" t="str">
            <v>f</v>
          </cell>
          <cell r="E15">
            <v>12</v>
          </cell>
          <cell r="F15">
            <v>5</v>
          </cell>
          <cell r="H15" t="str">
            <v>B2</v>
          </cell>
          <cell r="I15" t="str">
            <v>2B</v>
          </cell>
          <cell r="K15" t="str">
            <v>3B</v>
          </cell>
          <cell r="L15" t="str">
            <v>København Karateklub</v>
          </cell>
        </row>
        <row r="16">
          <cell r="B16">
            <v>113</v>
          </cell>
          <cell r="C16" t="str">
            <v>Jakob Alexander Boyh Barfod</v>
          </cell>
          <cell r="D16" t="str">
            <v>m</v>
          </cell>
          <cell r="E16">
            <v>13</v>
          </cell>
          <cell r="F16">
            <v>1</v>
          </cell>
          <cell r="H16" t="str">
            <v>H2</v>
          </cell>
          <cell r="I16" t="str">
            <v>2H</v>
          </cell>
          <cell r="L16" t="str">
            <v>København Karateklub</v>
          </cell>
        </row>
        <row r="17">
          <cell r="B17">
            <v>114</v>
          </cell>
          <cell r="C17" t="str">
            <v>Jens Cramer</v>
          </cell>
          <cell r="D17" t="str">
            <v>m</v>
          </cell>
          <cell r="E17">
            <v>51</v>
          </cell>
          <cell r="F17">
            <v>3.5</v>
          </cell>
          <cell r="H17" t="str">
            <v>K2</v>
          </cell>
          <cell r="J17" t="str">
            <v>K3</v>
          </cell>
          <cell r="L17" t="str">
            <v>København Karateklub</v>
          </cell>
        </row>
        <row r="18">
          <cell r="B18">
            <v>115</v>
          </cell>
          <cell r="C18" t="str">
            <v>Juan Pablo Lauricella</v>
          </cell>
          <cell r="D18" t="str">
            <v>m</v>
          </cell>
          <cell r="E18">
            <v>31</v>
          </cell>
          <cell r="F18">
            <v>8.5</v>
          </cell>
          <cell r="H18" t="str">
            <v>K1</v>
          </cell>
          <cell r="I18" t="str">
            <v>1K</v>
          </cell>
          <cell r="L18" t="str">
            <v>København Karateklub</v>
          </cell>
        </row>
        <row r="19">
          <cell r="B19">
            <v>116</v>
          </cell>
          <cell r="C19" t="str">
            <v>Lingxi Erik Fan</v>
          </cell>
          <cell r="D19" t="str">
            <v>m</v>
          </cell>
          <cell r="E19">
            <v>8</v>
          </cell>
          <cell r="F19">
            <v>9</v>
          </cell>
          <cell r="H19" t="str">
            <v>G1</v>
          </cell>
          <cell r="L19" t="str">
            <v>København Karateklub</v>
          </cell>
        </row>
        <row r="20">
          <cell r="B20">
            <v>117</v>
          </cell>
          <cell r="C20" t="str">
            <v>Marina Emilia Grymer Stanic</v>
          </cell>
          <cell r="D20" t="str">
            <v>f</v>
          </cell>
          <cell r="E20">
            <v>10</v>
          </cell>
          <cell r="F20">
            <v>7.5</v>
          </cell>
          <cell r="H20" t="str">
            <v>A1</v>
          </cell>
          <cell r="I20" t="str">
            <v>1A</v>
          </cell>
          <cell r="L20" t="str">
            <v>København Karateklub</v>
          </cell>
        </row>
        <row r="21">
          <cell r="B21">
            <v>118</v>
          </cell>
          <cell r="C21" t="str">
            <v>Martin Sigsgaard Schou</v>
          </cell>
          <cell r="D21" t="str">
            <v>m</v>
          </cell>
          <cell r="E21">
            <v>18</v>
          </cell>
          <cell r="F21" t="str">
            <v>dan</v>
          </cell>
          <cell r="K21" t="str">
            <v>3K</v>
          </cell>
          <cell r="L21" t="str">
            <v>København Karateklub</v>
          </cell>
        </row>
        <row r="22">
          <cell r="B22">
            <v>119</v>
          </cell>
          <cell r="C22" t="str">
            <v>Martin Vest Hansen</v>
          </cell>
          <cell r="D22" t="str">
            <v>m</v>
          </cell>
          <cell r="E22">
            <v>27</v>
          </cell>
          <cell r="F22">
            <v>1</v>
          </cell>
          <cell r="H22" t="str">
            <v>K2</v>
          </cell>
          <cell r="I22" t="str">
            <v>2K</v>
          </cell>
          <cell r="L22" t="str">
            <v>København Karateklub</v>
          </cell>
        </row>
        <row r="23">
          <cell r="B23">
            <v>120</v>
          </cell>
          <cell r="C23" t="str">
            <v>Melitta Barild Rathke</v>
          </cell>
          <cell r="D23" t="str">
            <v>f</v>
          </cell>
          <cell r="E23">
            <v>11</v>
          </cell>
          <cell r="F23">
            <v>10</v>
          </cell>
          <cell r="H23" t="str">
            <v>B1</v>
          </cell>
          <cell r="I23" t="str">
            <v>1B</v>
          </cell>
          <cell r="L23" t="str">
            <v>København Karateklub</v>
          </cell>
        </row>
        <row r="24">
          <cell r="B24">
            <v>121</v>
          </cell>
          <cell r="C24" t="str">
            <v>Mia Giversen</v>
          </cell>
          <cell r="D24" t="str">
            <v>f</v>
          </cell>
          <cell r="E24">
            <v>13</v>
          </cell>
          <cell r="F24">
            <v>2</v>
          </cell>
          <cell r="I24" t="str">
            <v>2B</v>
          </cell>
          <cell r="L24" t="str">
            <v>København Karateklub</v>
          </cell>
        </row>
        <row r="25">
          <cell r="B25">
            <v>122</v>
          </cell>
          <cell r="C25" t="str">
            <v>Mikael Jakobsen</v>
          </cell>
          <cell r="D25" t="str">
            <v>m</v>
          </cell>
          <cell r="E25">
            <v>59</v>
          </cell>
          <cell r="F25">
            <v>9.5</v>
          </cell>
          <cell r="I25" t="str">
            <v>1K</v>
          </cell>
          <cell r="K25" t="str">
            <v>1L</v>
          </cell>
          <cell r="L25" t="str">
            <v>København Karateklub</v>
          </cell>
        </row>
        <row r="26">
          <cell r="B26">
            <v>123</v>
          </cell>
          <cell r="C26" t="str">
            <v>Mila Püschl</v>
          </cell>
          <cell r="D26" t="str">
            <v>f</v>
          </cell>
          <cell r="E26">
            <v>11</v>
          </cell>
          <cell r="F26">
            <v>5</v>
          </cell>
          <cell r="H26" t="str">
            <v>B2</v>
          </cell>
          <cell r="J26" t="str">
            <v>B3</v>
          </cell>
          <cell r="L26" t="str">
            <v>København Karateklub</v>
          </cell>
        </row>
        <row r="27">
          <cell r="B27">
            <v>124</v>
          </cell>
          <cell r="C27" t="str">
            <v>Natascha Rekling</v>
          </cell>
          <cell r="D27" t="str">
            <v>f</v>
          </cell>
          <cell r="E27">
            <v>14</v>
          </cell>
          <cell r="F27">
            <v>1</v>
          </cell>
          <cell r="H27" t="str">
            <v>C2</v>
          </cell>
          <cell r="L27" t="str">
            <v>København Karateklub</v>
          </cell>
        </row>
        <row r="28">
          <cell r="B28">
            <v>125</v>
          </cell>
          <cell r="C28" t="str">
            <v>Niels Rosenberg Skytte</v>
          </cell>
          <cell r="D28" t="str">
            <v>m</v>
          </cell>
          <cell r="E28">
            <v>11</v>
          </cell>
          <cell r="F28">
            <v>6</v>
          </cell>
          <cell r="H28" t="str">
            <v>H1</v>
          </cell>
          <cell r="I28" t="str">
            <v>1H</v>
          </cell>
          <cell r="L28" t="str">
            <v>København Karateklub</v>
          </cell>
        </row>
        <row r="29">
          <cell r="B29">
            <v>126</v>
          </cell>
          <cell r="C29" t="str">
            <v>Nina Frifelt</v>
          </cell>
          <cell r="D29" t="str">
            <v>f</v>
          </cell>
          <cell r="E29">
            <v>32</v>
          </cell>
          <cell r="F29">
            <v>1</v>
          </cell>
          <cell r="H29" t="str">
            <v>E2</v>
          </cell>
          <cell r="J29" t="str">
            <v>E3</v>
          </cell>
          <cell r="L29" t="str">
            <v>København Karateklub</v>
          </cell>
        </row>
        <row r="30">
          <cell r="B30">
            <v>127</v>
          </cell>
          <cell r="C30" t="str">
            <v>Pelle Kaae thorhauge</v>
          </cell>
          <cell r="D30" t="str">
            <v>m</v>
          </cell>
          <cell r="E30">
            <v>11</v>
          </cell>
          <cell r="F30">
            <v>7.5</v>
          </cell>
          <cell r="H30" t="str">
            <v>H1</v>
          </cell>
          <cell r="I30" t="str">
            <v>1H</v>
          </cell>
          <cell r="L30" t="str">
            <v>København Karateklub</v>
          </cell>
        </row>
        <row r="31">
          <cell r="B31">
            <v>128</v>
          </cell>
          <cell r="C31" t="str">
            <v>Raunak Debnath</v>
          </cell>
          <cell r="D31" t="str">
            <v>m</v>
          </cell>
          <cell r="E31">
            <v>10</v>
          </cell>
          <cell r="F31">
            <v>10</v>
          </cell>
          <cell r="H31" t="str">
            <v>G1</v>
          </cell>
          <cell r="I31" t="str">
            <v>1G</v>
          </cell>
          <cell r="L31" t="str">
            <v>København Karateklub</v>
          </cell>
        </row>
        <row r="32">
          <cell r="B32">
            <v>129</v>
          </cell>
          <cell r="C32" t="str">
            <v>Rebecca Andersen</v>
          </cell>
          <cell r="D32" t="str">
            <v>f</v>
          </cell>
          <cell r="E32">
            <v>41</v>
          </cell>
          <cell r="F32">
            <v>10</v>
          </cell>
          <cell r="H32" t="str">
            <v>E1</v>
          </cell>
          <cell r="L32" t="str">
            <v>København Karateklub</v>
          </cell>
        </row>
        <row r="33">
          <cell r="B33">
            <v>130</v>
          </cell>
          <cell r="C33" t="str">
            <v>Rikke Fischer</v>
          </cell>
          <cell r="D33" t="str">
            <v>f</v>
          </cell>
          <cell r="E33">
            <v>26</v>
          </cell>
          <cell r="F33">
            <v>6.5</v>
          </cell>
          <cell r="H33" t="str">
            <v>E1</v>
          </cell>
          <cell r="I33" t="str">
            <v>1E</v>
          </cell>
          <cell r="L33" t="str">
            <v>København Karateklub</v>
          </cell>
        </row>
        <row r="34">
          <cell r="B34">
            <v>131</v>
          </cell>
          <cell r="C34" t="str">
            <v>Silke Drachmann Niss</v>
          </cell>
          <cell r="D34" t="str">
            <v>f</v>
          </cell>
          <cell r="E34">
            <v>14</v>
          </cell>
          <cell r="F34" t="str">
            <v>dan</v>
          </cell>
          <cell r="J34" t="str">
            <v>C3</v>
          </cell>
          <cell r="L34" t="str">
            <v>København Karateklub</v>
          </cell>
        </row>
        <row r="35">
          <cell r="B35">
            <v>132</v>
          </cell>
          <cell r="C35" t="str">
            <v>Vera Hansen</v>
          </cell>
          <cell r="D35" t="str">
            <v>f</v>
          </cell>
          <cell r="E35">
            <v>10</v>
          </cell>
          <cell r="F35">
            <v>4.5</v>
          </cell>
          <cell r="H35" t="str">
            <v>A2</v>
          </cell>
          <cell r="J35" t="str">
            <v>A3</v>
          </cell>
          <cell r="L35" t="str">
            <v>København Karateklub</v>
          </cell>
        </row>
        <row r="36">
          <cell r="B36">
            <v>133</v>
          </cell>
          <cell r="C36" t="str">
            <v>Birger Püschl</v>
          </cell>
          <cell r="D36" t="str">
            <v>m</v>
          </cell>
          <cell r="E36">
            <v>50</v>
          </cell>
          <cell r="F36">
            <v>1</v>
          </cell>
          <cell r="K36" t="str">
            <v>1L</v>
          </cell>
          <cell r="L36" t="str">
            <v>København Karateklub</v>
          </cell>
        </row>
        <row r="37">
          <cell r="B37">
            <v>134</v>
          </cell>
          <cell r="C37" t="str">
            <v>Dennis Jacolbe</v>
          </cell>
          <cell r="D37" t="str">
            <v>m</v>
          </cell>
          <cell r="E37">
            <v>61</v>
          </cell>
          <cell r="F37" t="str">
            <v>dan</v>
          </cell>
          <cell r="J37" t="str">
            <v>L1</v>
          </cell>
          <cell r="L37" t="str">
            <v>København Karateklub</v>
          </cell>
        </row>
        <row r="38">
          <cell r="B38">
            <v>135</v>
          </cell>
          <cell r="C38" t="str">
            <v>Jens Cramer</v>
          </cell>
          <cell r="D38" t="str">
            <v>m</v>
          </cell>
          <cell r="E38">
            <v>51</v>
          </cell>
          <cell r="F38">
            <v>3.5</v>
          </cell>
          <cell r="J38" t="str">
            <v>L1</v>
          </cell>
          <cell r="L38" t="str">
            <v>København Karateklub</v>
          </cell>
        </row>
        <row r="39">
          <cell r="B39">
            <v>140</v>
          </cell>
          <cell r="C39" t="str">
            <v>Ecrin nur Tangaloglu</v>
          </cell>
          <cell r="D39" t="str">
            <v>f</v>
          </cell>
          <cell r="E39">
            <v>13</v>
          </cell>
          <cell r="F39">
            <v>1</v>
          </cell>
          <cell r="H39" t="str">
            <v>B2</v>
          </cell>
          <cell r="I39" t="str">
            <v>2B</v>
          </cell>
          <cell r="J39" t="str">
            <v>B3</v>
          </cell>
          <cell r="K39" t="str">
            <v>3B</v>
          </cell>
          <cell r="L39" t="str">
            <v>Hvidovre Karateskole</v>
          </cell>
        </row>
        <row r="40">
          <cell r="B40">
            <v>141</v>
          </cell>
          <cell r="C40" t="str">
            <v>Ane Bredahl Fausing</v>
          </cell>
          <cell r="D40" t="str">
            <v>f</v>
          </cell>
          <cell r="E40">
            <v>10</v>
          </cell>
          <cell r="F40">
            <v>2</v>
          </cell>
          <cell r="H40" t="str">
            <v>A2</v>
          </cell>
          <cell r="J40" t="str">
            <v>A3</v>
          </cell>
          <cell r="L40" t="str">
            <v>Hvidovre Karateskole</v>
          </cell>
        </row>
        <row r="41">
          <cell r="B41">
            <v>142</v>
          </cell>
          <cell r="C41" t="str">
            <v>Lilly Sanderhoff</v>
          </cell>
          <cell r="D41" t="str">
            <v>f</v>
          </cell>
          <cell r="E41">
            <v>12</v>
          </cell>
          <cell r="F41">
            <v>4</v>
          </cell>
          <cell r="H41" t="str">
            <v>B2</v>
          </cell>
          <cell r="I41" t="str">
            <v>2B</v>
          </cell>
          <cell r="L41" t="str">
            <v>Hvidovre Karateskole</v>
          </cell>
        </row>
        <row r="42">
          <cell r="B42">
            <v>143</v>
          </cell>
          <cell r="C42" t="str">
            <v xml:space="preserve">Theodor Sanderhoff </v>
          </cell>
          <cell r="D42" t="str">
            <v>m</v>
          </cell>
          <cell r="E42">
            <v>10</v>
          </cell>
          <cell r="F42">
            <v>5.5</v>
          </cell>
          <cell r="H42" t="str">
            <v>G1</v>
          </cell>
          <cell r="I42" t="str">
            <v>1G</v>
          </cell>
          <cell r="L42" t="str">
            <v>Hvidovre Karateskole</v>
          </cell>
        </row>
        <row r="43">
          <cell r="B43">
            <v>144</v>
          </cell>
          <cell r="C43" t="str">
            <v>Milla Djupnes</v>
          </cell>
          <cell r="D43" t="str">
            <v>f</v>
          </cell>
          <cell r="E43">
            <v>12</v>
          </cell>
          <cell r="F43">
            <v>4</v>
          </cell>
          <cell r="H43" t="str">
            <v>B2</v>
          </cell>
          <cell r="I43" t="str">
            <v>2B</v>
          </cell>
          <cell r="J43" t="str">
            <v>B3</v>
          </cell>
          <cell r="K43" t="str">
            <v>3B</v>
          </cell>
          <cell r="L43" t="str">
            <v>Hvidovre Karateskole</v>
          </cell>
        </row>
        <row r="44">
          <cell r="B44">
            <v>145</v>
          </cell>
          <cell r="C44" t="str">
            <v>Laura Terisa Wejlgaard</v>
          </cell>
          <cell r="D44" t="str">
            <v>f</v>
          </cell>
          <cell r="E44">
            <v>12</v>
          </cell>
          <cell r="F44">
            <v>4</v>
          </cell>
          <cell r="H44" t="str">
            <v>B2</v>
          </cell>
          <cell r="J44" t="str">
            <v>B3</v>
          </cell>
          <cell r="L44" t="str">
            <v>Hvidovre Karateskole</v>
          </cell>
        </row>
        <row r="45">
          <cell r="B45">
            <v>146</v>
          </cell>
          <cell r="C45" t="str">
            <v>Asta Pedersen</v>
          </cell>
          <cell r="D45" t="str">
            <v>f</v>
          </cell>
          <cell r="E45">
            <v>17</v>
          </cell>
          <cell r="F45">
            <v>1</v>
          </cell>
          <cell r="H45" t="str">
            <v>D2</v>
          </cell>
          <cell r="J45" t="str">
            <v>D3</v>
          </cell>
          <cell r="L45" t="str">
            <v>Hvidovre Karateskole</v>
          </cell>
        </row>
        <row r="46">
          <cell r="B46">
            <v>147</v>
          </cell>
          <cell r="C46" t="str">
            <v>Nova Kallio</v>
          </cell>
          <cell r="D46" t="str">
            <v>f</v>
          </cell>
          <cell r="E46">
            <v>10</v>
          </cell>
          <cell r="F46">
            <v>3</v>
          </cell>
          <cell r="H46" t="str">
            <v>A2</v>
          </cell>
          <cell r="L46" t="str">
            <v>Hvidovre Karateskole</v>
          </cell>
        </row>
        <row r="47">
          <cell r="B47">
            <v>148</v>
          </cell>
          <cell r="C47" t="str">
            <v>Sami Kallio</v>
          </cell>
          <cell r="D47" t="str">
            <v>m</v>
          </cell>
          <cell r="E47">
            <v>44</v>
          </cell>
          <cell r="F47">
            <v>2.5</v>
          </cell>
          <cell r="I47" t="str">
            <v>2K</v>
          </cell>
          <cell r="K47" t="str">
            <v>1L</v>
          </cell>
          <cell r="L47" t="str">
            <v>Hvidovre Karateskole</v>
          </cell>
        </row>
        <row r="48">
          <cell r="B48">
            <v>149</v>
          </cell>
          <cell r="C48" t="str">
            <v>Victor Emil Iversen</v>
          </cell>
          <cell r="D48" t="str">
            <v>m</v>
          </cell>
          <cell r="E48">
            <v>13</v>
          </cell>
          <cell r="F48">
            <v>3</v>
          </cell>
          <cell r="H48" t="str">
            <v>H2</v>
          </cell>
          <cell r="J48" t="str">
            <v>H3</v>
          </cell>
          <cell r="L48" t="str">
            <v>Hvidovre Karateskole</v>
          </cell>
        </row>
        <row r="49">
          <cell r="B49">
            <v>150</v>
          </cell>
          <cell r="C49" t="str">
            <v>Liva Moberg</v>
          </cell>
          <cell r="D49" t="str">
            <v>f</v>
          </cell>
          <cell r="E49">
            <v>10</v>
          </cell>
          <cell r="F49">
            <v>6</v>
          </cell>
          <cell r="H49" t="str">
            <v>A1</v>
          </cell>
          <cell r="J49" t="str">
            <v>A3</v>
          </cell>
          <cell r="L49" t="str">
            <v>Hvidovre Karateskole</v>
          </cell>
        </row>
        <row r="50">
          <cell r="B50">
            <v>151</v>
          </cell>
          <cell r="C50" t="str">
            <v>Katja Caprani Timmermann</v>
          </cell>
          <cell r="D50" t="str">
            <v>f</v>
          </cell>
          <cell r="E50">
            <v>9</v>
          </cell>
          <cell r="F50">
            <v>3</v>
          </cell>
          <cell r="H50" t="str">
            <v>A2</v>
          </cell>
          <cell r="J50" t="str">
            <v>A3</v>
          </cell>
          <cell r="L50" t="str">
            <v>Hvidovre Karateskole</v>
          </cell>
        </row>
        <row r="51">
          <cell r="B51">
            <v>152</v>
          </cell>
          <cell r="C51" t="str">
            <v>May Shaker</v>
          </cell>
          <cell r="D51" t="str">
            <v>f</v>
          </cell>
          <cell r="E51">
            <v>11</v>
          </cell>
          <cell r="F51">
            <v>6</v>
          </cell>
          <cell r="H51" t="str">
            <v>B1</v>
          </cell>
          <cell r="J51" t="str">
            <v>B3</v>
          </cell>
          <cell r="L51" t="str">
            <v>Hvidovre Karateskole</v>
          </cell>
        </row>
        <row r="52">
          <cell r="B52">
            <v>153</v>
          </cell>
          <cell r="C52" t="str">
            <v>Christoffer Munck</v>
          </cell>
          <cell r="D52" t="str">
            <v>m</v>
          </cell>
          <cell r="E52">
            <v>46</v>
          </cell>
          <cell r="F52">
            <v>6</v>
          </cell>
          <cell r="I52" t="str">
            <v>1K</v>
          </cell>
          <cell r="L52" t="str">
            <v>Hvidovre Karateskole</v>
          </cell>
        </row>
        <row r="53">
          <cell r="B53">
            <v>160</v>
          </cell>
          <cell r="C53" t="str">
            <v>Nicolas Mikkelsen</v>
          </cell>
          <cell r="D53" t="str">
            <v>m</v>
          </cell>
          <cell r="E53">
            <v>16</v>
          </cell>
          <cell r="F53">
            <v>1</v>
          </cell>
          <cell r="H53" t="str">
            <v>J2</v>
          </cell>
          <cell r="J53" t="str">
            <v>J3</v>
          </cell>
          <cell r="L53" t="str">
            <v>Sydkystens Karate Klub</v>
          </cell>
        </row>
        <row r="54">
          <cell r="B54">
            <v>161</v>
          </cell>
          <cell r="C54" t="str">
            <v>Josefine Formsgaard</v>
          </cell>
          <cell r="D54" t="str">
            <v>f</v>
          </cell>
          <cell r="E54">
            <v>15</v>
          </cell>
          <cell r="F54" t="str">
            <v>dan</v>
          </cell>
          <cell r="J54" t="str">
            <v>C3</v>
          </cell>
          <cell r="L54" t="str">
            <v>Sydkystens Karate Klub</v>
          </cell>
        </row>
        <row r="55">
          <cell r="B55">
            <v>162</v>
          </cell>
          <cell r="C55" t="str">
            <v>Freya Sundahl</v>
          </cell>
          <cell r="D55" t="str">
            <v>f</v>
          </cell>
          <cell r="E55">
            <v>13</v>
          </cell>
          <cell r="F55">
            <v>8</v>
          </cell>
          <cell r="H55" t="str">
            <v>B1</v>
          </cell>
          <cell r="J55" t="str">
            <v>B3</v>
          </cell>
          <cell r="L55" t="str">
            <v>Sydkystens Karate Klub</v>
          </cell>
        </row>
        <row r="56">
          <cell r="B56">
            <v>163</v>
          </cell>
          <cell r="C56" t="str">
            <v>Maja Christensen</v>
          </cell>
          <cell r="D56" t="str">
            <v>f</v>
          </cell>
          <cell r="E56">
            <v>10</v>
          </cell>
          <cell r="F56">
            <v>5</v>
          </cell>
          <cell r="H56" t="str">
            <v>A2</v>
          </cell>
          <cell r="J56" t="str">
            <v>A3</v>
          </cell>
          <cell r="L56" t="str">
            <v>Sydkystens Karate Klub</v>
          </cell>
        </row>
        <row r="57">
          <cell r="B57">
            <v>164</v>
          </cell>
          <cell r="C57" t="str">
            <v>Merle Larsen</v>
          </cell>
          <cell r="D57" t="str">
            <v>f</v>
          </cell>
          <cell r="E57">
            <v>11</v>
          </cell>
          <cell r="F57">
            <v>5</v>
          </cell>
          <cell r="H57" t="str">
            <v>B2</v>
          </cell>
          <cell r="J57" t="str">
            <v>B3</v>
          </cell>
          <cell r="L57" t="str">
            <v>Sydkystens Karate Klub</v>
          </cell>
        </row>
        <row r="58">
          <cell r="B58">
            <v>165</v>
          </cell>
          <cell r="C58" t="str">
            <v>Sofie Albjerg</v>
          </cell>
          <cell r="D58" t="str">
            <v>f</v>
          </cell>
          <cell r="E58">
            <v>10</v>
          </cell>
          <cell r="F58">
            <v>5</v>
          </cell>
          <cell r="H58" t="str">
            <v>A2</v>
          </cell>
          <cell r="J58" t="str">
            <v>A3</v>
          </cell>
          <cell r="L58" t="str">
            <v>Sydkystens Karate Klub</v>
          </cell>
        </row>
        <row r="59">
          <cell r="B59">
            <v>166</v>
          </cell>
          <cell r="C59" t="str">
            <v>Sara Emde</v>
          </cell>
          <cell r="D59" t="str">
            <v>f</v>
          </cell>
          <cell r="E59">
            <v>16</v>
          </cell>
          <cell r="F59" t="str">
            <v>dan</v>
          </cell>
          <cell r="J59" t="str">
            <v>D3</v>
          </cell>
          <cell r="L59" t="str">
            <v>Sydkystens Karate Klub</v>
          </cell>
        </row>
        <row r="60">
          <cell r="B60">
            <v>170</v>
          </cell>
          <cell r="C60" t="str">
            <v>Tobias Gerhardt</v>
          </cell>
          <cell r="D60" t="str">
            <v>m</v>
          </cell>
          <cell r="E60">
            <v>36</v>
          </cell>
          <cell r="F60" t="str">
            <v>dan</v>
          </cell>
          <cell r="J60" t="str">
            <v>L1</v>
          </cell>
          <cell r="K60" t="str">
            <v>1L</v>
          </cell>
          <cell r="L60" t="str">
            <v>Viborg Karate Klub</v>
          </cell>
        </row>
        <row r="61">
          <cell r="B61">
            <v>171</v>
          </cell>
          <cell r="C61" t="str">
            <v>Ahmed Ludvigsen</v>
          </cell>
          <cell r="D61" t="str">
            <v>m</v>
          </cell>
          <cell r="E61">
            <v>36</v>
          </cell>
          <cell r="F61">
            <v>7</v>
          </cell>
          <cell r="H61" t="str">
            <v>K1</v>
          </cell>
          <cell r="I61" t="str">
            <v>1K</v>
          </cell>
          <cell r="L61" t="str">
            <v>Viborg Karate Klub</v>
          </cell>
        </row>
        <row r="62">
          <cell r="B62">
            <v>172</v>
          </cell>
          <cell r="C62" t="str">
            <v>Vincent Ludvigsen</v>
          </cell>
          <cell r="D62" t="str">
            <v>m</v>
          </cell>
          <cell r="E62">
            <v>6</v>
          </cell>
          <cell r="F62">
            <v>8.5</v>
          </cell>
          <cell r="H62" t="str">
            <v>G1</v>
          </cell>
          <cell r="I62" t="str">
            <v>1G</v>
          </cell>
          <cell r="L62" t="str">
            <v>Viborg Karate Klub</v>
          </cell>
        </row>
        <row r="63">
          <cell r="B63">
            <v>173</v>
          </cell>
          <cell r="C63" t="str">
            <v>Hector Ludvigsen</v>
          </cell>
          <cell r="D63" t="str">
            <v>m</v>
          </cell>
          <cell r="E63">
            <v>8</v>
          </cell>
          <cell r="F63">
            <v>8.5</v>
          </cell>
          <cell r="H63" t="str">
            <v>G1</v>
          </cell>
          <cell r="I63" t="str">
            <v>1G</v>
          </cell>
          <cell r="L63" t="str">
            <v>Viborg Karate Klub</v>
          </cell>
        </row>
        <row r="64">
          <cell r="B64">
            <v>174</v>
          </cell>
          <cell r="C64" t="str">
            <v>Alva Pedersen</v>
          </cell>
          <cell r="D64" t="str">
            <v>f</v>
          </cell>
          <cell r="E64">
            <v>8</v>
          </cell>
          <cell r="F64">
            <v>8.5</v>
          </cell>
          <cell r="H64" t="str">
            <v>A1</v>
          </cell>
          <cell r="L64" t="str">
            <v>Viborg Karate Klub</v>
          </cell>
        </row>
        <row r="65">
          <cell r="B65">
            <v>175</v>
          </cell>
          <cell r="C65" t="str">
            <v>Elliot Strørup</v>
          </cell>
          <cell r="D65" t="str">
            <v>m</v>
          </cell>
          <cell r="E65">
            <v>11</v>
          </cell>
          <cell r="F65">
            <v>4</v>
          </cell>
          <cell r="H65" t="str">
            <v>H2</v>
          </cell>
          <cell r="I65" t="str">
            <v>2H</v>
          </cell>
          <cell r="L65" t="str">
            <v>Viborg Karate Klub</v>
          </cell>
        </row>
        <row r="66">
          <cell r="B66">
            <v>176</v>
          </cell>
          <cell r="C66" t="str">
            <v>Asger Moltsen</v>
          </cell>
          <cell r="D66" t="str">
            <v>m</v>
          </cell>
          <cell r="E66">
            <v>14</v>
          </cell>
          <cell r="F66">
            <v>4</v>
          </cell>
          <cell r="H66" t="str">
            <v>I2</v>
          </cell>
          <cell r="I66" t="str">
            <v>2I</v>
          </cell>
          <cell r="L66" t="str">
            <v>Viborg Karate Klub</v>
          </cell>
        </row>
        <row r="67">
          <cell r="B67">
            <v>180</v>
          </cell>
          <cell r="C67" t="str">
            <v>Silas Hølmkjær</v>
          </cell>
          <cell r="D67" t="str">
            <v>m</v>
          </cell>
          <cell r="E67">
            <v>13</v>
          </cell>
          <cell r="F67" t="str">
            <v>dan</v>
          </cell>
          <cell r="J67" t="str">
            <v>H3</v>
          </cell>
          <cell r="K67" t="str">
            <v>3H</v>
          </cell>
          <cell r="L67" t="str">
            <v>Faaborg Karate Skole</v>
          </cell>
        </row>
        <row r="68">
          <cell r="B68">
            <v>181</v>
          </cell>
          <cell r="C68" t="str">
            <v>Katrine Pedersen</v>
          </cell>
          <cell r="D68" t="str">
            <v>f</v>
          </cell>
          <cell r="E68">
            <v>14</v>
          </cell>
          <cell r="F68">
            <v>6.5</v>
          </cell>
          <cell r="H68" t="str">
            <v>C1</v>
          </cell>
          <cell r="J68" t="str">
            <v>C3</v>
          </cell>
          <cell r="L68" t="str">
            <v>Faaborg Karate Skole</v>
          </cell>
        </row>
        <row r="69">
          <cell r="B69">
            <v>182</v>
          </cell>
          <cell r="C69" t="str">
            <v>Kaya Carlsen</v>
          </cell>
          <cell r="D69" t="str">
            <v>f</v>
          </cell>
          <cell r="E69">
            <v>13</v>
          </cell>
          <cell r="F69">
            <v>6.5</v>
          </cell>
          <cell r="H69" t="str">
            <v>B1</v>
          </cell>
          <cell r="J69" t="str">
            <v>B3</v>
          </cell>
          <cell r="L69" t="str">
            <v>Faaborg Karate Skole</v>
          </cell>
        </row>
        <row r="70">
          <cell r="B70">
            <v>183</v>
          </cell>
          <cell r="C70" t="str">
            <v>Sylvester Lauesen</v>
          </cell>
          <cell r="D70" t="str">
            <v>m</v>
          </cell>
          <cell r="E70">
            <v>12</v>
          </cell>
          <cell r="F70">
            <v>5.5</v>
          </cell>
          <cell r="H70" t="str">
            <v>H1</v>
          </cell>
          <cell r="I70" t="str">
            <v>1H</v>
          </cell>
          <cell r="J70" t="str">
            <v>H3</v>
          </cell>
          <cell r="K70" t="str">
            <v>3H</v>
          </cell>
          <cell r="L70" t="str">
            <v>Faaborg Karate Skole</v>
          </cell>
        </row>
        <row r="71">
          <cell r="B71">
            <v>184</v>
          </cell>
          <cell r="C71" t="str">
            <v>Ellen Christensen</v>
          </cell>
          <cell r="D71" t="str">
            <v>f</v>
          </cell>
          <cell r="E71">
            <v>10</v>
          </cell>
          <cell r="F71">
            <v>5.5</v>
          </cell>
          <cell r="H71" t="str">
            <v>A1</v>
          </cell>
          <cell r="I71" t="str">
            <v>1A</v>
          </cell>
          <cell r="J71" t="str">
            <v>A3</v>
          </cell>
          <cell r="K71" t="str">
            <v>3A</v>
          </cell>
          <cell r="L71" t="str">
            <v>Faaborg Karate Skole</v>
          </cell>
        </row>
        <row r="72">
          <cell r="B72">
            <v>185</v>
          </cell>
          <cell r="C72" t="str">
            <v>Anton Christensen</v>
          </cell>
          <cell r="D72" t="str">
            <v>m</v>
          </cell>
          <cell r="E72">
            <v>12</v>
          </cell>
          <cell r="F72">
            <v>4</v>
          </cell>
          <cell r="H72" t="str">
            <v>H2</v>
          </cell>
          <cell r="J72" t="str">
            <v>H3</v>
          </cell>
          <cell r="L72" t="str">
            <v>Faaborg Karate Skole</v>
          </cell>
        </row>
        <row r="73">
          <cell r="B73">
            <v>186</v>
          </cell>
          <cell r="C73" t="str">
            <v>Sam Barhagh</v>
          </cell>
          <cell r="D73" t="str">
            <v>m</v>
          </cell>
          <cell r="E73">
            <v>15</v>
          </cell>
          <cell r="F73">
            <v>1</v>
          </cell>
          <cell r="I73" t="str">
            <v>2I</v>
          </cell>
          <cell r="K73" t="str">
            <v>3I</v>
          </cell>
          <cell r="L73" t="str">
            <v>Faaborg Karate Skole</v>
          </cell>
        </row>
        <row r="74">
          <cell r="B74">
            <v>187</v>
          </cell>
          <cell r="C74" t="str">
            <v>Sophia Barhagh</v>
          </cell>
          <cell r="D74" t="str">
            <v>f</v>
          </cell>
          <cell r="E74">
            <v>9</v>
          </cell>
          <cell r="F74">
            <v>6.5</v>
          </cell>
          <cell r="I74" t="str">
            <v>1A</v>
          </cell>
          <cell r="K74" t="str">
            <v>3A</v>
          </cell>
          <cell r="L74" t="str">
            <v>Faaborg Karate Skole</v>
          </cell>
        </row>
        <row r="75">
          <cell r="B75">
            <v>190</v>
          </cell>
          <cell r="C75" t="str">
            <v>Oliver Teubert Hansen</v>
          </cell>
          <cell r="D75" t="str">
            <v>m</v>
          </cell>
          <cell r="E75">
            <v>25</v>
          </cell>
          <cell r="F75">
            <v>8</v>
          </cell>
          <cell r="H75" t="str">
            <v>K1</v>
          </cell>
          <cell r="I75" t="str">
            <v>1K</v>
          </cell>
          <cell r="J75" t="str">
            <v>K3</v>
          </cell>
          <cell r="K75" t="str">
            <v>3K</v>
          </cell>
          <cell r="L75" t="str">
            <v>Herfølge Karate Klub</v>
          </cell>
        </row>
        <row r="76">
          <cell r="B76">
            <v>191</v>
          </cell>
          <cell r="C76" t="str">
            <v>Alfred Bødker-Lund</v>
          </cell>
          <cell r="D76" t="str">
            <v>m</v>
          </cell>
          <cell r="E76">
            <v>10</v>
          </cell>
          <cell r="F76">
            <v>9</v>
          </cell>
          <cell r="H76" t="str">
            <v>G1</v>
          </cell>
          <cell r="I76" t="str">
            <v>1G</v>
          </cell>
          <cell r="K76" t="str">
            <v>3G</v>
          </cell>
          <cell r="L76" t="str">
            <v>Herfølge Karate Klub</v>
          </cell>
        </row>
        <row r="77">
          <cell r="B77">
            <v>200</v>
          </cell>
          <cell r="C77" t="str">
            <v xml:space="preserve">Kasper Veet-Hirsch </v>
          </cell>
          <cell r="D77" t="str">
            <v>m</v>
          </cell>
          <cell r="E77">
            <v>11</v>
          </cell>
          <cell r="F77">
            <v>5</v>
          </cell>
          <cell r="H77" t="str">
            <v>H2</v>
          </cell>
          <cell r="I77" t="str">
            <v>2H</v>
          </cell>
          <cell r="K77" t="str">
            <v>3H</v>
          </cell>
          <cell r="L77" t="str">
            <v>Køge Karate Klub</v>
          </cell>
        </row>
        <row r="78">
          <cell r="B78">
            <v>201</v>
          </cell>
          <cell r="C78" t="str">
            <v>Malene Hansen</v>
          </cell>
          <cell r="D78" t="str">
            <v>f</v>
          </cell>
          <cell r="E78">
            <v>14</v>
          </cell>
          <cell r="F78" t="str">
            <v>dan</v>
          </cell>
          <cell r="J78" t="str">
            <v>C3</v>
          </cell>
          <cell r="K78" t="str">
            <v>3C</v>
          </cell>
          <cell r="L78" t="str">
            <v>Køge Karate Klub</v>
          </cell>
        </row>
        <row r="79">
          <cell r="B79">
            <v>202</v>
          </cell>
          <cell r="C79" t="str">
            <v>Alfred Christensen</v>
          </cell>
          <cell r="D79" t="str">
            <v>m</v>
          </cell>
          <cell r="E79">
            <v>13</v>
          </cell>
          <cell r="F79">
            <v>5</v>
          </cell>
          <cell r="H79" t="str">
            <v>H2</v>
          </cell>
          <cell r="I79" t="str">
            <v>2H</v>
          </cell>
          <cell r="J79" t="str">
            <v>H3</v>
          </cell>
          <cell r="K79" t="str">
            <v>3H</v>
          </cell>
          <cell r="L79" t="str">
            <v>Køge Karate Klub</v>
          </cell>
        </row>
        <row r="80">
          <cell r="B80">
            <v>203</v>
          </cell>
          <cell r="C80" t="str">
            <v>Clara Christensen</v>
          </cell>
          <cell r="D80" t="str">
            <v>f</v>
          </cell>
          <cell r="E80">
            <v>12</v>
          </cell>
          <cell r="F80">
            <v>4.5</v>
          </cell>
          <cell r="H80" t="str">
            <v>B2</v>
          </cell>
          <cell r="I80" t="str">
            <v>2B</v>
          </cell>
          <cell r="J80" t="str">
            <v>B3</v>
          </cell>
          <cell r="K80" t="str">
            <v>3B</v>
          </cell>
          <cell r="L80" t="str">
            <v>Køge Karate Klub</v>
          </cell>
        </row>
        <row r="81">
          <cell r="B81">
            <v>204</v>
          </cell>
          <cell r="C81" t="str">
            <v>Bertram Ankersen</v>
          </cell>
          <cell r="D81" t="str">
            <v>m</v>
          </cell>
          <cell r="E81">
            <v>13</v>
          </cell>
          <cell r="F81">
            <v>1.5</v>
          </cell>
          <cell r="H81" t="str">
            <v>H2</v>
          </cell>
          <cell r="J81" t="str">
            <v>H3</v>
          </cell>
          <cell r="L81" t="str">
            <v>Køge Karate Klub</v>
          </cell>
        </row>
        <row r="82">
          <cell r="B82">
            <v>205</v>
          </cell>
          <cell r="C82" t="str">
            <v>Vanessa Pedersen</v>
          </cell>
          <cell r="D82" t="str">
            <v>f</v>
          </cell>
          <cell r="E82">
            <v>14</v>
          </cell>
          <cell r="F82">
            <v>1</v>
          </cell>
          <cell r="H82" t="str">
            <v>C2</v>
          </cell>
          <cell r="I82" t="str">
            <v>2C</v>
          </cell>
          <cell r="J82" t="str">
            <v>C3</v>
          </cell>
          <cell r="L82" t="str">
            <v>Køge Karate Klub</v>
          </cell>
        </row>
        <row r="83">
          <cell r="B83">
            <v>206</v>
          </cell>
          <cell r="C83" t="str">
            <v>Vivian Pedersen</v>
          </cell>
          <cell r="D83" t="str">
            <v>f</v>
          </cell>
          <cell r="E83">
            <v>9</v>
          </cell>
          <cell r="F83">
            <v>9</v>
          </cell>
          <cell r="H83" t="str">
            <v>A1</v>
          </cell>
          <cell r="I83" t="str">
            <v>1A</v>
          </cell>
          <cell r="L83" t="str">
            <v>Køge Karate Klub</v>
          </cell>
        </row>
        <row r="84">
          <cell r="B84">
            <v>207</v>
          </cell>
          <cell r="C84" t="str">
            <v>Alexander Wong</v>
          </cell>
          <cell r="D84" t="str">
            <v>m</v>
          </cell>
          <cell r="E84">
            <v>10</v>
          </cell>
          <cell r="F84">
            <v>5</v>
          </cell>
          <cell r="H84" t="str">
            <v>G2</v>
          </cell>
          <cell r="I84" t="str">
            <v>2G</v>
          </cell>
          <cell r="J84" t="str">
            <v>G3</v>
          </cell>
          <cell r="K84" t="str">
            <v>3G</v>
          </cell>
          <cell r="L84" t="str">
            <v>Køge Karate Klub</v>
          </cell>
        </row>
        <row r="85">
          <cell r="B85">
            <v>208</v>
          </cell>
          <cell r="C85" t="str">
            <v>Anna Rye-König</v>
          </cell>
          <cell r="D85" t="str">
            <v>f</v>
          </cell>
          <cell r="E85">
            <v>12</v>
          </cell>
          <cell r="F85">
            <v>2</v>
          </cell>
          <cell r="I85" t="str">
            <v>2B</v>
          </cell>
          <cell r="K85" t="str">
            <v>3B</v>
          </cell>
          <cell r="L85" t="str">
            <v>Køge Karate Klub</v>
          </cell>
        </row>
        <row r="86">
          <cell r="B86">
            <v>209</v>
          </cell>
          <cell r="C86" t="str">
            <v>Andreas Jensen</v>
          </cell>
          <cell r="D86" t="str">
            <v>m</v>
          </cell>
          <cell r="E86">
            <v>30</v>
          </cell>
          <cell r="F86">
            <v>3.5</v>
          </cell>
          <cell r="H86" t="str">
            <v>K2</v>
          </cell>
          <cell r="L86" t="str">
            <v>Køge Karate Klub</v>
          </cell>
        </row>
        <row r="87">
          <cell r="B87">
            <v>210</v>
          </cell>
          <cell r="C87" t="str">
            <v>Henriette larsen</v>
          </cell>
          <cell r="D87" t="str">
            <v>f</v>
          </cell>
          <cell r="E87">
            <v>49</v>
          </cell>
          <cell r="F87" t="str">
            <v>dan</v>
          </cell>
          <cell r="J87" t="str">
            <v>E3</v>
          </cell>
          <cell r="L87" t="str">
            <v>Køge Karate Klub</v>
          </cell>
        </row>
        <row r="88">
          <cell r="B88">
            <v>211</v>
          </cell>
          <cell r="C88" t="str">
            <v>Jan Hirsch</v>
          </cell>
          <cell r="D88" t="str">
            <v>m</v>
          </cell>
          <cell r="E88">
            <v>42</v>
          </cell>
          <cell r="F88">
            <v>6.5</v>
          </cell>
          <cell r="H88" t="str">
            <v>K1</v>
          </cell>
          <cell r="L88" t="str">
            <v>Køge Karate Klub</v>
          </cell>
        </row>
        <row r="89">
          <cell r="B89">
            <v>212</v>
          </cell>
          <cell r="C89" t="str">
            <v>Louise Nordgaard</v>
          </cell>
          <cell r="D89" t="str">
            <v>f</v>
          </cell>
          <cell r="E89">
            <v>54</v>
          </cell>
          <cell r="F89">
            <v>7.5</v>
          </cell>
          <cell r="H89" t="str">
            <v>E1</v>
          </cell>
          <cell r="L89" t="str">
            <v>Køge Karate Klub</v>
          </cell>
        </row>
        <row r="90">
          <cell r="B90">
            <v>213</v>
          </cell>
          <cell r="C90" t="str">
            <v>Pauline Elgaard</v>
          </cell>
          <cell r="D90" t="str">
            <v>f</v>
          </cell>
          <cell r="E90">
            <v>19</v>
          </cell>
          <cell r="F90" t="str">
            <v>dan</v>
          </cell>
          <cell r="J90" t="str">
            <v>E3</v>
          </cell>
          <cell r="K90" t="str">
            <v>3E</v>
          </cell>
          <cell r="L90" t="str">
            <v>Køge Karate Klub</v>
          </cell>
        </row>
        <row r="91">
          <cell r="B91">
            <v>214</v>
          </cell>
          <cell r="C91" t="str">
            <v>Sofus Mortensen</v>
          </cell>
          <cell r="D91" t="str">
            <v>m</v>
          </cell>
          <cell r="E91">
            <v>18</v>
          </cell>
          <cell r="F91" t="str">
            <v>dan</v>
          </cell>
          <cell r="J91" t="str">
            <v>K3</v>
          </cell>
          <cell r="K91" t="str">
            <v>3K</v>
          </cell>
          <cell r="L91" t="str">
            <v>Køge Karate Klub</v>
          </cell>
        </row>
        <row r="92">
          <cell r="B92">
            <v>215</v>
          </cell>
          <cell r="C92" t="str">
            <v>Kim Mortensen</v>
          </cell>
          <cell r="D92" t="str">
            <v>m</v>
          </cell>
          <cell r="E92">
            <v>52</v>
          </cell>
          <cell r="F92" t="str">
            <v>dan</v>
          </cell>
          <cell r="J92" t="str">
            <v>L1</v>
          </cell>
          <cell r="L92" t="str">
            <v>Køge Karate Klub</v>
          </cell>
        </row>
        <row r="93">
          <cell r="B93">
            <v>220</v>
          </cell>
          <cell r="C93" t="str">
            <v>Aya Andersen</v>
          </cell>
          <cell r="D93" t="str">
            <v>f</v>
          </cell>
          <cell r="E93">
            <v>6</v>
          </cell>
          <cell r="F93">
            <v>10</v>
          </cell>
          <cell r="H93" t="str">
            <v>A1</v>
          </cell>
          <cell r="J93" t="str">
            <v>A3</v>
          </cell>
          <cell r="L93" t="str">
            <v>Odense Karate Klub</v>
          </cell>
        </row>
        <row r="94">
          <cell r="B94">
            <v>221</v>
          </cell>
          <cell r="C94" t="str">
            <v>Dicte Gjelstrup</v>
          </cell>
          <cell r="D94" t="str">
            <v>f</v>
          </cell>
          <cell r="E94">
            <v>11</v>
          </cell>
          <cell r="F94">
            <v>7</v>
          </cell>
          <cell r="H94" t="str">
            <v>B1</v>
          </cell>
          <cell r="J94" t="str">
            <v>B3</v>
          </cell>
          <cell r="L94" t="str">
            <v>Odense Karate Klub</v>
          </cell>
        </row>
        <row r="95">
          <cell r="B95">
            <v>222</v>
          </cell>
          <cell r="C95" t="str">
            <v>Estelle Inez Nør Mølbæk</v>
          </cell>
          <cell r="D95" t="str">
            <v>f</v>
          </cell>
          <cell r="E95">
            <v>10</v>
          </cell>
          <cell r="F95">
            <v>8</v>
          </cell>
          <cell r="H95" t="str">
            <v>A1</v>
          </cell>
          <cell r="I95" t="str">
            <v>1A</v>
          </cell>
          <cell r="J95" t="str">
            <v>A3</v>
          </cell>
          <cell r="K95" t="str">
            <v>3A</v>
          </cell>
          <cell r="L95" t="str">
            <v>Odense Karate Klub</v>
          </cell>
        </row>
        <row r="96">
          <cell r="B96">
            <v>223</v>
          </cell>
          <cell r="C96" t="str">
            <v>Emilie Larsen</v>
          </cell>
          <cell r="D96" t="str">
            <v>f</v>
          </cell>
          <cell r="E96">
            <v>19</v>
          </cell>
          <cell r="F96">
            <v>1</v>
          </cell>
          <cell r="H96" t="str">
            <v>E2</v>
          </cell>
          <cell r="J96" t="str">
            <v>E3</v>
          </cell>
          <cell r="K96" t="str">
            <v>3E</v>
          </cell>
          <cell r="L96" t="str">
            <v>Odense Karate Klub</v>
          </cell>
        </row>
        <row r="97">
          <cell r="B97">
            <v>224</v>
          </cell>
          <cell r="C97" t="str">
            <v>Frederik ejlskov Pedersen</v>
          </cell>
          <cell r="D97" t="str">
            <v>m</v>
          </cell>
          <cell r="E97">
            <v>8</v>
          </cell>
          <cell r="F97">
            <v>6.5</v>
          </cell>
          <cell r="H97" t="str">
            <v>G1</v>
          </cell>
          <cell r="I97" t="str">
            <v>1G</v>
          </cell>
          <cell r="J97" t="str">
            <v>G3</v>
          </cell>
          <cell r="K97" t="str">
            <v>3G</v>
          </cell>
          <cell r="L97" t="str">
            <v>Odense Karate Klub</v>
          </cell>
        </row>
        <row r="98">
          <cell r="B98">
            <v>225</v>
          </cell>
          <cell r="C98" t="str">
            <v>Hanne Nielsen</v>
          </cell>
          <cell r="D98" t="str">
            <v>f</v>
          </cell>
          <cell r="E98">
            <v>10</v>
          </cell>
          <cell r="F98">
            <v>9.5</v>
          </cell>
          <cell r="H98" t="str">
            <v>A1</v>
          </cell>
          <cell r="I98" t="str">
            <v>1A</v>
          </cell>
          <cell r="J98" t="str">
            <v>A3</v>
          </cell>
          <cell r="K98" t="str">
            <v>3A</v>
          </cell>
          <cell r="L98" t="str">
            <v>Odense Karate Klub</v>
          </cell>
        </row>
        <row r="99">
          <cell r="B99">
            <v>226</v>
          </cell>
          <cell r="C99" t="str">
            <v>Leander Malmberg</v>
          </cell>
          <cell r="D99" t="str">
            <v>m</v>
          </cell>
          <cell r="E99">
            <v>9</v>
          </cell>
          <cell r="F99">
            <v>9.5</v>
          </cell>
          <cell r="H99" t="str">
            <v>G1</v>
          </cell>
          <cell r="I99" t="str">
            <v>1G</v>
          </cell>
          <cell r="J99" t="str">
            <v>G3</v>
          </cell>
          <cell r="K99" t="str">
            <v>3G</v>
          </cell>
          <cell r="L99" t="str">
            <v>Odense Karate Klub</v>
          </cell>
        </row>
        <row r="100">
          <cell r="B100">
            <v>227</v>
          </cell>
          <cell r="C100" t="str">
            <v>Liam Christiansen</v>
          </cell>
          <cell r="D100" t="str">
            <v>m</v>
          </cell>
          <cell r="E100">
            <v>11</v>
          </cell>
          <cell r="F100">
            <v>8</v>
          </cell>
          <cell r="H100" t="str">
            <v>H1</v>
          </cell>
          <cell r="J100" t="str">
            <v>H3</v>
          </cell>
          <cell r="L100" t="str">
            <v>Odense Karate Klub</v>
          </cell>
        </row>
        <row r="101">
          <cell r="B101">
            <v>228</v>
          </cell>
          <cell r="C101" t="str">
            <v>Sarah Tranekjer</v>
          </cell>
          <cell r="D101" t="str">
            <v>f</v>
          </cell>
          <cell r="E101">
            <v>14</v>
          </cell>
          <cell r="F101">
            <v>7</v>
          </cell>
          <cell r="H101" t="str">
            <v>C1</v>
          </cell>
          <cell r="I101" t="str">
            <v>2C</v>
          </cell>
          <cell r="J101" t="str">
            <v>C3</v>
          </cell>
          <cell r="K101" t="str">
            <v>3C</v>
          </cell>
          <cell r="L101" t="str">
            <v>Odense Karate Klub</v>
          </cell>
        </row>
        <row r="102">
          <cell r="B102">
            <v>229</v>
          </cell>
          <cell r="C102" t="str">
            <v>Siddharth Chaudhari</v>
          </cell>
          <cell r="D102" t="str">
            <v>m</v>
          </cell>
          <cell r="E102">
            <v>9</v>
          </cell>
          <cell r="F102">
            <v>9</v>
          </cell>
          <cell r="H102" t="str">
            <v>G1</v>
          </cell>
          <cell r="I102" t="str">
            <v>1G</v>
          </cell>
          <cell r="J102" t="str">
            <v>G3</v>
          </cell>
          <cell r="K102" t="str">
            <v>3G</v>
          </cell>
          <cell r="L102" t="str">
            <v>Odense Karate Klub</v>
          </cell>
        </row>
        <row r="103">
          <cell r="B103">
            <v>230</v>
          </cell>
          <cell r="C103" t="str">
            <v>William Møller Iversen</v>
          </cell>
          <cell r="D103" t="str">
            <v>m</v>
          </cell>
          <cell r="E103">
            <v>11</v>
          </cell>
          <cell r="F103">
            <v>5</v>
          </cell>
          <cell r="H103" t="str">
            <v>H2</v>
          </cell>
          <cell r="J103" t="str">
            <v>H3</v>
          </cell>
          <cell r="L103" t="str">
            <v>Odense Karate Klub</v>
          </cell>
        </row>
        <row r="104">
          <cell r="B104">
            <v>240</v>
          </cell>
          <cell r="C104" t="str">
            <v>Nahend Bamarne</v>
          </cell>
          <cell r="D104" t="str">
            <v>m</v>
          </cell>
          <cell r="E104">
            <v>36</v>
          </cell>
          <cell r="F104" t="str">
            <v>dan</v>
          </cell>
          <cell r="J104" t="str">
            <v>K3</v>
          </cell>
          <cell r="L104" t="str">
            <v>Roskilde Karateskole</v>
          </cell>
        </row>
        <row r="105">
          <cell r="B105">
            <v>241</v>
          </cell>
          <cell r="C105" t="str">
            <v>Daniel Møller</v>
          </cell>
          <cell r="D105" t="str">
            <v>m</v>
          </cell>
          <cell r="E105">
            <v>29</v>
          </cell>
          <cell r="F105">
            <v>5</v>
          </cell>
          <cell r="H105" t="str">
            <v>K2</v>
          </cell>
          <cell r="I105" t="str">
            <v>2K</v>
          </cell>
          <cell r="J105" t="str">
            <v>K3</v>
          </cell>
          <cell r="L105" t="str">
            <v>Roskilde Karateskole</v>
          </cell>
        </row>
        <row r="106">
          <cell r="B106">
            <v>242</v>
          </cell>
          <cell r="C106" t="str">
            <v>Malte Fenger</v>
          </cell>
          <cell r="D106" t="str">
            <v>m</v>
          </cell>
          <cell r="E106">
            <v>14</v>
          </cell>
          <cell r="F106">
            <v>8</v>
          </cell>
          <cell r="H106" t="str">
            <v>I1</v>
          </cell>
          <cell r="I106" t="str">
            <v>1I</v>
          </cell>
          <cell r="J106" t="str">
            <v>I3</v>
          </cell>
          <cell r="L106" t="str">
            <v>Roskilde Karateskole</v>
          </cell>
        </row>
        <row r="107">
          <cell r="B107">
            <v>243</v>
          </cell>
          <cell r="C107" t="str">
            <v>Albert Toudahl-Eskildsen</v>
          </cell>
          <cell r="D107" t="str">
            <v>m</v>
          </cell>
          <cell r="E107">
            <v>9</v>
          </cell>
          <cell r="F107">
            <v>9</v>
          </cell>
          <cell r="H107" t="str">
            <v>G1</v>
          </cell>
          <cell r="J107" t="str">
            <v>G3</v>
          </cell>
          <cell r="L107" t="str">
            <v>Roskilde Karateskole</v>
          </cell>
        </row>
        <row r="108">
          <cell r="B108">
            <v>244</v>
          </cell>
          <cell r="C108" t="str">
            <v>Jens Emil Bay</v>
          </cell>
          <cell r="D108" t="str">
            <v>m</v>
          </cell>
          <cell r="E108">
            <v>15</v>
          </cell>
          <cell r="F108" t="str">
            <v>dan</v>
          </cell>
          <cell r="J108" t="str">
            <v>I3</v>
          </cell>
          <cell r="K108" t="str">
            <v>3I</v>
          </cell>
          <cell r="L108" t="str">
            <v>Roskilde Karateskole</v>
          </cell>
        </row>
        <row r="109">
          <cell r="B109">
            <v>245</v>
          </cell>
          <cell r="C109" t="str">
            <v>Frederik Sejer</v>
          </cell>
          <cell r="D109" t="str">
            <v>m</v>
          </cell>
          <cell r="E109">
            <v>12</v>
          </cell>
          <cell r="F109">
            <v>1</v>
          </cell>
          <cell r="H109" t="str">
            <v>H2</v>
          </cell>
          <cell r="I109" t="str">
            <v>2H</v>
          </cell>
          <cell r="J109" t="str">
            <v>H3</v>
          </cell>
          <cell r="K109" t="str">
            <v>3H</v>
          </cell>
          <cell r="L109" t="str">
            <v>Roskilde Karateskole</v>
          </cell>
        </row>
        <row r="110">
          <cell r="B110">
            <v>246</v>
          </cell>
          <cell r="C110" t="str">
            <v>Gert Touvdal Larsen</v>
          </cell>
          <cell r="D110" t="str">
            <v>m</v>
          </cell>
          <cell r="E110">
            <v>50</v>
          </cell>
          <cell r="F110">
            <v>4.5</v>
          </cell>
          <cell r="H110" t="str">
            <v>K2</v>
          </cell>
          <cell r="J110" t="str">
            <v>K3</v>
          </cell>
          <cell r="L110" t="str">
            <v>Roskilde Karateskole</v>
          </cell>
        </row>
        <row r="111">
          <cell r="B111">
            <v>247</v>
          </cell>
          <cell r="C111" t="str">
            <v>Lars Dam Behrens</v>
          </cell>
          <cell r="D111" t="str">
            <v>m</v>
          </cell>
          <cell r="E111">
            <v>42</v>
          </cell>
          <cell r="F111">
            <v>2</v>
          </cell>
          <cell r="H111" t="str">
            <v>K2</v>
          </cell>
          <cell r="I111" t="str">
            <v>2K</v>
          </cell>
          <cell r="L111" t="str">
            <v>Roskilde Karateskole</v>
          </cell>
        </row>
        <row r="112">
          <cell r="B112">
            <v>248</v>
          </cell>
          <cell r="C112" t="str">
            <v>Magne Petersen</v>
          </cell>
          <cell r="D112" t="str">
            <v>m</v>
          </cell>
          <cell r="E112">
            <v>13</v>
          </cell>
          <cell r="F112">
            <v>9</v>
          </cell>
          <cell r="H112" t="str">
            <v>H1</v>
          </cell>
          <cell r="J112" t="str">
            <v>H3</v>
          </cell>
          <cell r="L112" t="str">
            <v>Roskilde Karateskole</v>
          </cell>
        </row>
        <row r="113">
          <cell r="B113">
            <v>249</v>
          </cell>
          <cell r="C113" t="str">
            <v>Markus Munk-Madsen</v>
          </cell>
          <cell r="D113" t="str">
            <v>m</v>
          </cell>
          <cell r="E113">
            <v>12</v>
          </cell>
          <cell r="F113">
            <v>7</v>
          </cell>
          <cell r="H113" t="str">
            <v>H1</v>
          </cell>
          <cell r="I113" t="str">
            <v>1H</v>
          </cell>
          <cell r="J113" t="str">
            <v>H3</v>
          </cell>
          <cell r="L113" t="str">
            <v>Roskilde Karateskole</v>
          </cell>
        </row>
        <row r="114">
          <cell r="B114">
            <v>250</v>
          </cell>
          <cell r="C114" t="str">
            <v>Archil Tsakadze</v>
          </cell>
          <cell r="D114" t="str">
            <v>m</v>
          </cell>
          <cell r="E114">
            <v>13</v>
          </cell>
          <cell r="F114">
            <v>3</v>
          </cell>
          <cell r="H114" t="str">
            <v>H2</v>
          </cell>
          <cell r="J114" t="str">
            <v>H3</v>
          </cell>
          <cell r="L114" t="str">
            <v>Roskilde Karateskole</v>
          </cell>
        </row>
        <row r="115">
          <cell r="B115">
            <v>251</v>
          </cell>
          <cell r="C115" t="str">
            <v>Linus Albert Skjødt Nielsen</v>
          </cell>
          <cell r="D115" t="str">
            <v>m</v>
          </cell>
          <cell r="E115">
            <v>12</v>
          </cell>
          <cell r="F115">
            <v>4</v>
          </cell>
          <cell r="H115" t="str">
            <v>H2</v>
          </cell>
          <cell r="J115" t="str">
            <v>H3</v>
          </cell>
          <cell r="L115" t="str">
            <v>Roskilde Karateskole</v>
          </cell>
        </row>
        <row r="116">
          <cell r="B116">
            <v>252</v>
          </cell>
          <cell r="C116" t="str">
            <v>Emil Holdt-Larsen</v>
          </cell>
          <cell r="D116" t="str">
            <v>m</v>
          </cell>
          <cell r="E116">
            <v>17</v>
          </cell>
          <cell r="F116" t="str">
            <v>dan</v>
          </cell>
          <cell r="J116" t="str">
            <v>J3</v>
          </cell>
          <cell r="K116" t="str">
            <v>3J</v>
          </cell>
          <cell r="L116" t="str">
            <v>Roskilde Karateskole</v>
          </cell>
        </row>
        <row r="117">
          <cell r="B117">
            <v>253</v>
          </cell>
          <cell r="C117" t="str">
            <v>Katrine Touvdal Larsen</v>
          </cell>
          <cell r="D117" t="str">
            <v>f</v>
          </cell>
          <cell r="E117">
            <v>11</v>
          </cell>
          <cell r="F117">
            <v>5</v>
          </cell>
          <cell r="H117" t="str">
            <v>B2</v>
          </cell>
          <cell r="J117" t="str">
            <v>B3</v>
          </cell>
          <cell r="L117" t="str">
            <v>Roskilde Karateskole</v>
          </cell>
        </row>
        <row r="118">
          <cell r="B118">
            <v>254</v>
          </cell>
          <cell r="C118" t="str">
            <v>Martin Boisen</v>
          </cell>
          <cell r="D118" t="str">
            <v>m</v>
          </cell>
          <cell r="E118">
            <v>14</v>
          </cell>
          <cell r="F118">
            <v>7</v>
          </cell>
          <cell r="H118" t="str">
            <v>I1</v>
          </cell>
          <cell r="I118" t="str">
            <v>1I</v>
          </cell>
          <cell r="J118" t="str">
            <v>I3</v>
          </cell>
          <cell r="L118" t="str">
            <v>Roskilde Karateskole</v>
          </cell>
        </row>
        <row r="119">
          <cell r="B119">
            <v>255</v>
          </cell>
          <cell r="C119" t="str">
            <v>Felix Leenhart Nørretranders</v>
          </cell>
          <cell r="D119" t="str">
            <v>m</v>
          </cell>
          <cell r="E119">
            <v>14</v>
          </cell>
          <cell r="F119">
            <v>1</v>
          </cell>
          <cell r="H119" t="str">
            <v>I2</v>
          </cell>
          <cell r="J119" t="str">
            <v>I3</v>
          </cell>
          <cell r="L119" t="str">
            <v>Roskilde Karateskole</v>
          </cell>
        </row>
        <row r="120">
          <cell r="B120">
            <v>256</v>
          </cell>
          <cell r="C120" t="str">
            <v>Sune Kjær Saabye</v>
          </cell>
          <cell r="D120" t="str">
            <v>m</v>
          </cell>
          <cell r="E120">
            <v>13</v>
          </cell>
          <cell r="F120">
            <v>1</v>
          </cell>
          <cell r="H120" t="str">
            <v>H2</v>
          </cell>
          <cell r="I120" t="str">
            <v>2H</v>
          </cell>
          <cell r="J120" t="str">
            <v>H3</v>
          </cell>
          <cell r="L120" t="str">
            <v>Roskilde Karateskole</v>
          </cell>
        </row>
        <row r="121">
          <cell r="B121">
            <v>257</v>
          </cell>
          <cell r="C121" t="str">
            <v>Alfred Møller</v>
          </cell>
          <cell r="D121" t="str">
            <v>m</v>
          </cell>
          <cell r="E121">
            <v>13</v>
          </cell>
          <cell r="F121">
            <v>8</v>
          </cell>
          <cell r="H121" t="str">
            <v>H1</v>
          </cell>
          <cell r="I121" t="str">
            <v>1H</v>
          </cell>
          <cell r="J121" t="str">
            <v>H3</v>
          </cell>
          <cell r="L121" t="str">
            <v>Roskilde Karateskole</v>
          </cell>
        </row>
        <row r="122">
          <cell r="B122">
            <v>258</v>
          </cell>
          <cell r="C122" t="str">
            <v>Ella Harvig Stage</v>
          </cell>
          <cell r="D122" t="str">
            <v>f</v>
          </cell>
          <cell r="E122">
            <v>15</v>
          </cell>
          <cell r="F122">
            <v>1</v>
          </cell>
          <cell r="H122" t="str">
            <v>C2</v>
          </cell>
          <cell r="J122" t="str">
            <v>C3</v>
          </cell>
          <cell r="L122" t="str">
            <v>Roskilde Karateskole</v>
          </cell>
        </row>
        <row r="123">
          <cell r="B123">
            <v>259</v>
          </cell>
          <cell r="C123" t="str">
            <v>Helena Jørgensen</v>
          </cell>
          <cell r="D123" t="str">
            <v>f</v>
          </cell>
          <cell r="E123">
            <v>8</v>
          </cell>
          <cell r="F123">
            <v>9</v>
          </cell>
          <cell r="H123" t="str">
            <v>A1</v>
          </cell>
          <cell r="J123" t="str">
            <v>A3</v>
          </cell>
          <cell r="L123" t="str">
            <v>Roskilde Karateskole</v>
          </cell>
        </row>
        <row r="124">
          <cell r="B124">
            <v>260</v>
          </cell>
          <cell r="C124" t="str">
            <v>Eilias K. Mertins</v>
          </cell>
          <cell r="D124" t="str">
            <v>m</v>
          </cell>
          <cell r="E124">
            <v>14</v>
          </cell>
          <cell r="F124">
            <v>8</v>
          </cell>
          <cell r="I124" t="str">
            <v>1I</v>
          </cell>
          <cell r="K124" t="str">
            <v>3I</v>
          </cell>
          <cell r="L124" t="str">
            <v>Roskilde Karateskole</v>
          </cell>
        </row>
        <row r="125">
          <cell r="B125">
            <v>261</v>
          </cell>
          <cell r="C125" t="str">
            <v>Kristian Mortensen</v>
          </cell>
          <cell r="D125" t="str">
            <v>m</v>
          </cell>
          <cell r="E125">
            <v>6</v>
          </cell>
          <cell r="F125">
            <v>10</v>
          </cell>
          <cell r="H125" t="str">
            <v>G1</v>
          </cell>
          <cell r="L125" t="str">
            <v>Roskilde Karateskole</v>
          </cell>
        </row>
        <row r="126">
          <cell r="B126">
            <v>262</v>
          </cell>
          <cell r="C126" t="str">
            <v>Naja Bjerre Hunt</v>
          </cell>
          <cell r="D126" t="str">
            <v>f</v>
          </cell>
          <cell r="E126">
            <v>9</v>
          </cell>
          <cell r="F126">
            <v>7</v>
          </cell>
          <cell r="H126" t="str">
            <v>A1</v>
          </cell>
          <cell r="J126" t="str">
            <v>A3</v>
          </cell>
          <cell r="L126" t="str">
            <v>Roskilde Karateskole</v>
          </cell>
        </row>
        <row r="127">
          <cell r="B127">
            <v>263</v>
          </cell>
          <cell r="C127" t="str">
            <v>Nahend Bamarne</v>
          </cell>
          <cell r="D127" t="str">
            <v>m</v>
          </cell>
          <cell r="E127">
            <v>36</v>
          </cell>
          <cell r="F127" t="str">
            <v>dan</v>
          </cell>
          <cell r="J127" t="str">
            <v>L1</v>
          </cell>
          <cell r="L127" t="str">
            <v>Roskilde Karateskole</v>
          </cell>
        </row>
        <row r="128">
          <cell r="B128">
            <v>264</v>
          </cell>
          <cell r="C128" t="str">
            <v>Gert Touvdal Larsen</v>
          </cell>
          <cell r="D128" t="str">
            <v>m</v>
          </cell>
          <cell r="E128">
            <v>50</v>
          </cell>
          <cell r="F128">
            <v>4.5</v>
          </cell>
          <cell r="J128" t="str">
            <v>L1</v>
          </cell>
          <cell r="L128" t="str">
            <v>Roskilde Karateskole</v>
          </cell>
        </row>
        <row r="129">
          <cell r="B129">
            <v>270</v>
          </cell>
          <cell r="C129" t="str">
            <v>Ella Kistrup</v>
          </cell>
          <cell r="D129" t="str">
            <v>f</v>
          </cell>
          <cell r="E129">
            <v>10</v>
          </cell>
          <cell r="F129">
            <v>2.5</v>
          </cell>
          <cell r="H129" t="str">
            <v>A2</v>
          </cell>
          <cell r="L129" t="str">
            <v>Sax-KarateCenter</v>
          </cell>
        </row>
        <row r="130">
          <cell r="B130">
            <v>271</v>
          </cell>
          <cell r="C130" t="str">
            <v>Filuca Rasmussen</v>
          </cell>
          <cell r="D130" t="str">
            <v>f</v>
          </cell>
          <cell r="E130">
            <v>11</v>
          </cell>
          <cell r="F130">
            <v>5.5</v>
          </cell>
          <cell r="H130" t="str">
            <v>B1</v>
          </cell>
          <cell r="L130" t="str">
            <v>Sax-KarateCenter</v>
          </cell>
        </row>
        <row r="131">
          <cell r="B131">
            <v>272</v>
          </cell>
          <cell r="C131" t="str">
            <v>Karoline Petersen</v>
          </cell>
          <cell r="D131" t="str">
            <v>f</v>
          </cell>
          <cell r="E131">
            <v>12</v>
          </cell>
          <cell r="F131">
            <v>3</v>
          </cell>
          <cell r="H131" t="str">
            <v>B2</v>
          </cell>
          <cell r="L131" t="str">
            <v>Sax-KarateCenter</v>
          </cell>
        </row>
        <row r="132">
          <cell r="B132">
            <v>273</v>
          </cell>
          <cell r="C132" t="str">
            <v>Oliver Humlegård</v>
          </cell>
          <cell r="D132" t="str">
            <v>m</v>
          </cell>
          <cell r="E132">
            <v>15</v>
          </cell>
          <cell r="F132">
            <v>2.5</v>
          </cell>
          <cell r="H132" t="str">
            <v>I2</v>
          </cell>
          <cell r="L132" t="str">
            <v>Sax-KarateCenter</v>
          </cell>
        </row>
        <row r="133">
          <cell r="B133">
            <v>274</v>
          </cell>
          <cell r="C133" t="str">
            <v>Caroline Olsen</v>
          </cell>
          <cell r="D133" t="str">
            <v>f</v>
          </cell>
          <cell r="E133">
            <v>16</v>
          </cell>
          <cell r="F133">
            <v>1</v>
          </cell>
          <cell r="H133" t="str">
            <v>D2</v>
          </cell>
          <cell r="I133" t="str">
            <v>2D</v>
          </cell>
          <cell r="J133" t="str">
            <v>D3</v>
          </cell>
          <cell r="L133" t="str">
            <v>Sax-KarateCenter</v>
          </cell>
        </row>
        <row r="134">
          <cell r="B134">
            <v>275</v>
          </cell>
          <cell r="C134" t="str">
            <v>Signe Poulsen</v>
          </cell>
          <cell r="D134" t="str">
            <v>f</v>
          </cell>
          <cell r="E134">
            <v>17</v>
          </cell>
          <cell r="F134">
            <v>2.5</v>
          </cell>
          <cell r="H134" t="str">
            <v>D2</v>
          </cell>
          <cell r="I134" t="str">
            <v>2D</v>
          </cell>
          <cell r="L134" t="str">
            <v>Sax-KarateCenter</v>
          </cell>
        </row>
        <row r="135">
          <cell r="B135">
            <v>280</v>
          </cell>
          <cell r="C135" t="str">
            <v>Sune Rytke</v>
          </cell>
          <cell r="D135" t="str">
            <v>m</v>
          </cell>
          <cell r="E135">
            <v>36</v>
          </cell>
          <cell r="F135">
            <v>10</v>
          </cell>
          <cell r="H135" t="str">
            <v>K1</v>
          </cell>
          <cell r="I135" t="str">
            <v>1K</v>
          </cell>
          <cell r="L135" t="str">
            <v>Silkeborg Karate Skole</v>
          </cell>
        </row>
        <row r="136">
          <cell r="B136">
            <v>281</v>
          </cell>
          <cell r="C136" t="str">
            <v>Liv Bredal</v>
          </cell>
          <cell r="D136" t="str">
            <v>f</v>
          </cell>
          <cell r="E136">
            <v>8</v>
          </cell>
          <cell r="F136">
            <v>8.5</v>
          </cell>
          <cell r="H136" t="str">
            <v>A1</v>
          </cell>
          <cell r="I136" t="str">
            <v>1A</v>
          </cell>
          <cell r="L136" t="str">
            <v>Silkeborg Karate Skole</v>
          </cell>
        </row>
        <row r="137">
          <cell r="B137">
            <v>282</v>
          </cell>
          <cell r="C137" t="str">
            <v>Dina Bredal</v>
          </cell>
          <cell r="D137" t="str">
            <v>f</v>
          </cell>
          <cell r="E137">
            <v>44</v>
          </cell>
          <cell r="F137">
            <v>7</v>
          </cell>
          <cell r="H137" t="str">
            <v>E1</v>
          </cell>
          <cell r="I137" t="str">
            <v>1E</v>
          </cell>
          <cell r="J137" t="str">
            <v>E3</v>
          </cell>
          <cell r="K137" t="str">
            <v>3E</v>
          </cell>
          <cell r="L137" t="str">
            <v>Silkeborg Karate Skole</v>
          </cell>
        </row>
        <row r="138">
          <cell r="B138">
            <v>283</v>
          </cell>
          <cell r="C138" t="str">
            <v>Jonathan Bødskov</v>
          </cell>
          <cell r="D138" t="str">
            <v>m</v>
          </cell>
          <cell r="E138">
            <v>14</v>
          </cell>
          <cell r="F138">
            <v>7</v>
          </cell>
          <cell r="H138" t="str">
            <v>I1</v>
          </cell>
          <cell r="I138" t="str">
            <v>1I</v>
          </cell>
          <cell r="J138" t="str">
            <v>I3</v>
          </cell>
          <cell r="L138" t="str">
            <v>Silkeborg Karate Skole</v>
          </cell>
        </row>
        <row r="139">
          <cell r="B139">
            <v>284</v>
          </cell>
          <cell r="C139" t="str">
            <v>Anna Rytke</v>
          </cell>
          <cell r="D139" t="str">
            <v>f</v>
          </cell>
          <cell r="E139">
            <v>10</v>
          </cell>
          <cell r="F139">
            <v>8.5</v>
          </cell>
          <cell r="H139" t="str">
            <v>A1</v>
          </cell>
          <cell r="L139" t="str">
            <v>Silkeborg Karate Skole</v>
          </cell>
        </row>
        <row r="140">
          <cell r="B140">
            <v>285</v>
          </cell>
          <cell r="C140" t="str">
            <v>Sophie Rytke</v>
          </cell>
          <cell r="D140" t="str">
            <v>f</v>
          </cell>
          <cell r="E140">
            <v>10</v>
          </cell>
          <cell r="F140">
            <v>8.5</v>
          </cell>
          <cell r="H140" t="str">
            <v>A1</v>
          </cell>
          <cell r="L140" t="str">
            <v>Silkeborg Karate Skole</v>
          </cell>
        </row>
        <row r="141">
          <cell r="B141">
            <v>286</v>
          </cell>
          <cell r="C141" t="str">
            <v>Daniel Ringsted Jensen</v>
          </cell>
          <cell r="D141" t="str">
            <v>m</v>
          </cell>
          <cell r="E141">
            <v>17</v>
          </cell>
          <cell r="F141">
            <v>3</v>
          </cell>
          <cell r="I141" t="str">
            <v>2J</v>
          </cell>
          <cell r="K141" t="str">
            <v>3J</v>
          </cell>
          <cell r="L141" t="str">
            <v>Silkeborg Karate Skole</v>
          </cell>
        </row>
        <row r="142">
          <cell r="B142">
            <v>287</v>
          </cell>
          <cell r="C142" t="str">
            <v>Isabella Themsen</v>
          </cell>
          <cell r="D142" t="str">
            <v>f</v>
          </cell>
          <cell r="E142">
            <v>10</v>
          </cell>
          <cell r="F142">
            <v>9</v>
          </cell>
          <cell r="H142" t="str">
            <v>A1</v>
          </cell>
          <cell r="L142" t="str">
            <v>Silkeborg Karate Skole</v>
          </cell>
        </row>
        <row r="143">
          <cell r="B143">
            <v>288</v>
          </cell>
          <cell r="C143" t="str">
            <v>Jens Porse</v>
          </cell>
          <cell r="D143" t="str">
            <v>m</v>
          </cell>
          <cell r="E143">
            <v>33</v>
          </cell>
          <cell r="F143">
            <v>8</v>
          </cell>
          <cell r="H143" t="str">
            <v>K1</v>
          </cell>
          <cell r="I143" t="str">
            <v>1K</v>
          </cell>
          <cell r="K143" t="str">
            <v>3K</v>
          </cell>
          <cell r="L143" t="str">
            <v>Silkeborg Karate Skole</v>
          </cell>
        </row>
        <row r="144">
          <cell r="B144">
            <v>289</v>
          </cell>
          <cell r="C144" t="str">
            <v>Rupert Camron</v>
          </cell>
          <cell r="D144" t="str">
            <v>m</v>
          </cell>
          <cell r="E144">
            <v>16</v>
          </cell>
          <cell r="F144" t="str">
            <v>dan</v>
          </cell>
          <cell r="K144" t="str">
            <v>3J</v>
          </cell>
          <cell r="L144" t="str">
            <v>Silkeborg Karate Skole</v>
          </cell>
        </row>
        <row r="145">
          <cell r="B145">
            <v>290</v>
          </cell>
          <cell r="C145" t="str">
            <v>Andreas Tolderlund</v>
          </cell>
          <cell r="D145" t="str">
            <v>m</v>
          </cell>
          <cell r="E145">
            <v>18</v>
          </cell>
          <cell r="F145">
            <v>1</v>
          </cell>
          <cell r="I145" t="str">
            <v>2K</v>
          </cell>
          <cell r="K145" t="str">
            <v>3K</v>
          </cell>
          <cell r="L145" t="str">
            <v>Silkeborg Karate Skole</v>
          </cell>
        </row>
        <row r="146">
          <cell r="B146">
            <v>291</v>
          </cell>
          <cell r="C146" t="str">
            <v>Mathias Brandsdorf</v>
          </cell>
          <cell r="D146" t="str">
            <v>m</v>
          </cell>
          <cell r="E146">
            <v>17</v>
          </cell>
          <cell r="F146">
            <v>1</v>
          </cell>
          <cell r="I146" t="str">
            <v>2J</v>
          </cell>
          <cell r="K146" t="str">
            <v>3J</v>
          </cell>
          <cell r="L146" t="str">
            <v>Silkeborg Karate Skole</v>
          </cell>
        </row>
        <row r="147">
          <cell r="B147">
            <v>292</v>
          </cell>
          <cell r="C147" t="str">
            <v>Victoria Di Boscio Jakobsen</v>
          </cell>
          <cell r="D147" t="str">
            <v>f</v>
          </cell>
          <cell r="E147">
            <v>13</v>
          </cell>
          <cell r="F147">
            <v>4.5</v>
          </cell>
          <cell r="H147" t="str">
            <v>B2</v>
          </cell>
          <cell r="I147" t="str">
            <v>2B</v>
          </cell>
          <cell r="L147" t="str">
            <v>Silkeborg Karate Skole</v>
          </cell>
        </row>
        <row r="148">
          <cell r="B148">
            <v>293</v>
          </cell>
          <cell r="C148" t="str">
            <v>Maria Bang Jensen</v>
          </cell>
          <cell r="D148" t="str">
            <v>f</v>
          </cell>
          <cell r="E148">
            <v>13</v>
          </cell>
          <cell r="F148">
            <v>6.5</v>
          </cell>
          <cell r="H148" t="str">
            <v>B1</v>
          </cell>
          <cell r="I148" t="str">
            <v>1B</v>
          </cell>
          <cell r="L148" t="str">
            <v>Silkeborg Karate Skole</v>
          </cell>
        </row>
        <row r="149">
          <cell r="B149">
            <v>294</v>
          </cell>
          <cell r="C149" t="str">
            <v>Imad Alkaterji</v>
          </cell>
          <cell r="D149" t="str">
            <v>m</v>
          </cell>
          <cell r="E149">
            <v>15</v>
          </cell>
          <cell r="F149">
            <v>1</v>
          </cell>
          <cell r="H149" t="str">
            <v>I2</v>
          </cell>
          <cell r="I149" t="str">
            <v>2I</v>
          </cell>
          <cell r="K149" t="str">
            <v>3I</v>
          </cell>
          <cell r="L149" t="str">
            <v>Silkeborg Karate Skole</v>
          </cell>
        </row>
        <row r="150">
          <cell r="B150">
            <v>295</v>
          </cell>
          <cell r="C150" t="str">
            <v>Rasmus Andreasen</v>
          </cell>
          <cell r="D150" t="str">
            <v>m</v>
          </cell>
          <cell r="E150">
            <v>16</v>
          </cell>
          <cell r="F150">
            <v>4</v>
          </cell>
          <cell r="H150" t="str">
            <v>J2</v>
          </cell>
          <cell r="I150" t="str">
            <v>2J</v>
          </cell>
          <cell r="K150" t="str">
            <v>3J</v>
          </cell>
          <cell r="L150" t="str">
            <v>Silkeborg Karate Skole</v>
          </cell>
        </row>
        <row r="151">
          <cell r="B151">
            <v>296</v>
          </cell>
          <cell r="C151" t="str">
            <v>Thilja Johnsen</v>
          </cell>
          <cell r="D151" t="str">
            <v>f</v>
          </cell>
          <cell r="E151">
            <v>10</v>
          </cell>
          <cell r="F151">
            <v>6.5</v>
          </cell>
          <cell r="H151" t="str">
            <v>A1</v>
          </cell>
          <cell r="I151" t="str">
            <v>1A</v>
          </cell>
          <cell r="J151" t="str">
            <v>A3</v>
          </cell>
          <cell r="K151" t="str">
            <v>3A</v>
          </cell>
          <cell r="L151" t="str">
            <v>Silkeborg Karate Skole</v>
          </cell>
        </row>
        <row r="153">
          <cell r="B153">
            <v>298</v>
          </cell>
          <cell r="C153" t="str">
            <v>Alma Elmedal Hansen</v>
          </cell>
          <cell r="D153" t="str">
            <v>f</v>
          </cell>
          <cell r="E153">
            <v>10</v>
          </cell>
          <cell r="F153">
            <v>6.5</v>
          </cell>
          <cell r="H153" t="str">
            <v>A1</v>
          </cell>
          <cell r="L153" t="str">
            <v>Silkeborg Karate Skole</v>
          </cell>
        </row>
        <row r="154">
          <cell r="B154">
            <v>299</v>
          </cell>
          <cell r="C154" t="str">
            <v>Kasper Kjær Rasmussen</v>
          </cell>
          <cell r="D154" t="str">
            <v>m</v>
          </cell>
          <cell r="E154">
            <v>22</v>
          </cell>
          <cell r="F154">
            <v>1</v>
          </cell>
          <cell r="H154" t="str">
            <v>K2</v>
          </cell>
          <cell r="J154" t="str">
            <v>K3</v>
          </cell>
          <cell r="L154" t="str">
            <v>Silkeborg Karate Skole</v>
          </cell>
        </row>
        <row r="155">
          <cell r="B155">
            <v>300</v>
          </cell>
          <cell r="C155" t="str">
            <v>Tobias Kjær Rasmussen</v>
          </cell>
          <cell r="D155" t="str">
            <v>m</v>
          </cell>
          <cell r="E155">
            <v>20</v>
          </cell>
          <cell r="F155">
            <v>1</v>
          </cell>
          <cell r="H155" t="str">
            <v>K2</v>
          </cell>
          <cell r="J155" t="str">
            <v>K3</v>
          </cell>
          <cell r="L155" t="str">
            <v>Silkeborg Karate Skole</v>
          </cell>
        </row>
        <row r="156">
          <cell r="B156">
            <v>301</v>
          </cell>
          <cell r="C156" t="str">
            <v>Dina Bredal</v>
          </cell>
          <cell r="D156" t="str">
            <v>f</v>
          </cell>
          <cell r="E156">
            <v>44</v>
          </cell>
          <cell r="F156">
            <v>7</v>
          </cell>
          <cell r="J156" t="str">
            <v>1F</v>
          </cell>
          <cell r="K156" t="str">
            <v>F1</v>
          </cell>
          <cell r="L156" t="str">
            <v>Silkeborg Karate Skole</v>
          </cell>
        </row>
        <row r="157">
          <cell r="B157">
            <v>310</v>
          </cell>
          <cell r="C157" t="str">
            <v>Ditte Valsted</v>
          </cell>
          <cell r="D157" t="str">
            <v>f</v>
          </cell>
          <cell r="E157">
            <v>42</v>
          </cell>
          <cell r="F157">
            <v>8.5</v>
          </cell>
          <cell r="H157" t="str">
            <v>E1</v>
          </cell>
          <cell r="L157" t="str">
            <v>Tune IF Karate</v>
          </cell>
        </row>
        <row r="158">
          <cell r="B158">
            <v>311</v>
          </cell>
          <cell r="C158" t="str">
            <v>Lærke Valsted</v>
          </cell>
          <cell r="D158" t="str">
            <v>f</v>
          </cell>
          <cell r="E158">
            <v>12</v>
          </cell>
          <cell r="F158">
            <v>9</v>
          </cell>
          <cell r="H158" t="str">
            <v>B1</v>
          </cell>
          <cell r="L158" t="str">
            <v>Tune IF Karate</v>
          </cell>
        </row>
        <row r="159">
          <cell r="B159">
            <v>312</v>
          </cell>
          <cell r="C159" t="str">
            <v>Oliver Skjærlund</v>
          </cell>
          <cell r="D159" t="str">
            <v>m</v>
          </cell>
          <cell r="E159">
            <v>9</v>
          </cell>
          <cell r="F159">
            <v>7</v>
          </cell>
          <cell r="H159" t="str">
            <v>G1</v>
          </cell>
          <cell r="J159" t="str">
            <v>G3</v>
          </cell>
          <cell r="L159" t="str">
            <v>Tune IF Karate</v>
          </cell>
        </row>
        <row r="160">
          <cell r="B160">
            <v>313</v>
          </cell>
          <cell r="C160" t="str">
            <v>Victor Krabbe</v>
          </cell>
          <cell r="D160" t="str">
            <v>m</v>
          </cell>
          <cell r="E160">
            <v>9</v>
          </cell>
          <cell r="F160">
            <v>7</v>
          </cell>
          <cell r="H160" t="str">
            <v>G1</v>
          </cell>
          <cell r="I160" t="str">
            <v>1G</v>
          </cell>
          <cell r="J160" t="str">
            <v>G3</v>
          </cell>
          <cell r="L160" t="str">
            <v>Tune IF Karate</v>
          </cell>
        </row>
        <row r="161">
          <cell r="B161">
            <v>314</v>
          </cell>
          <cell r="C161" t="str">
            <v>Mads Rasmussen</v>
          </cell>
          <cell r="D161" t="str">
            <v>m</v>
          </cell>
          <cell r="E161">
            <v>10</v>
          </cell>
          <cell r="F161">
            <v>7</v>
          </cell>
          <cell r="H161" t="str">
            <v>G1</v>
          </cell>
          <cell r="J161" t="str">
            <v>G3</v>
          </cell>
          <cell r="L161" t="str">
            <v>Tune IF Karate</v>
          </cell>
        </row>
        <row r="162">
          <cell r="B162">
            <v>315</v>
          </cell>
          <cell r="C162" t="str">
            <v>William Brix</v>
          </cell>
          <cell r="D162" t="str">
            <v>m</v>
          </cell>
          <cell r="E162">
            <v>13</v>
          </cell>
          <cell r="F162">
            <v>9</v>
          </cell>
          <cell r="H162" t="str">
            <v>H1</v>
          </cell>
          <cell r="L162" t="str">
            <v>Tune IF Karate</v>
          </cell>
        </row>
        <row r="163">
          <cell r="B163">
            <v>316</v>
          </cell>
          <cell r="C163" t="str">
            <v>Philip Lillelund</v>
          </cell>
          <cell r="D163" t="str">
            <v>m</v>
          </cell>
          <cell r="E163">
            <v>11</v>
          </cell>
          <cell r="F163">
            <v>9</v>
          </cell>
          <cell r="H163" t="str">
            <v>H1</v>
          </cell>
          <cell r="L163" t="str">
            <v>Tune IF Karate</v>
          </cell>
        </row>
        <row r="164">
          <cell r="B164">
            <v>317</v>
          </cell>
          <cell r="C164" t="str">
            <v>Mille Johansen</v>
          </cell>
          <cell r="D164" t="str">
            <v>f</v>
          </cell>
          <cell r="E164">
            <v>12</v>
          </cell>
          <cell r="F164">
            <v>9</v>
          </cell>
          <cell r="H164" t="str">
            <v>B1</v>
          </cell>
          <cell r="L164" t="str">
            <v>Tune IF Karate</v>
          </cell>
        </row>
        <row r="165">
          <cell r="B165">
            <v>318</v>
          </cell>
          <cell r="C165" t="str">
            <v>Tino Hoffmeister</v>
          </cell>
          <cell r="D165" t="str">
            <v>m</v>
          </cell>
          <cell r="E165">
            <v>14</v>
          </cell>
          <cell r="F165">
            <v>1</v>
          </cell>
          <cell r="H165" t="str">
            <v>I2</v>
          </cell>
          <cell r="J165" t="str">
            <v>I3</v>
          </cell>
          <cell r="L165" t="str">
            <v>Tune IF Karate</v>
          </cell>
        </row>
        <row r="166">
          <cell r="B166">
            <v>319</v>
          </cell>
          <cell r="C166" t="str">
            <v>Emil Krabbe</v>
          </cell>
          <cell r="D166" t="str">
            <v>m</v>
          </cell>
          <cell r="E166">
            <v>14</v>
          </cell>
          <cell r="F166">
            <v>1</v>
          </cell>
          <cell r="H166" t="str">
            <v>I2</v>
          </cell>
          <cell r="I166" t="str">
            <v>2I</v>
          </cell>
          <cell r="J166" t="str">
            <v>I3</v>
          </cell>
          <cell r="K166" t="str">
            <v>3I</v>
          </cell>
          <cell r="L166" t="str">
            <v>Tune IF Karate</v>
          </cell>
        </row>
        <row r="167">
          <cell r="B167">
            <v>320</v>
          </cell>
          <cell r="C167" t="str">
            <v>Christoffer Pedersen</v>
          </cell>
          <cell r="D167" t="str">
            <v>m</v>
          </cell>
          <cell r="E167">
            <v>13</v>
          </cell>
          <cell r="F167">
            <v>1</v>
          </cell>
          <cell r="H167" t="str">
            <v>H2</v>
          </cell>
          <cell r="I167" t="str">
            <v>2H</v>
          </cell>
          <cell r="J167" t="str">
            <v>H3</v>
          </cell>
          <cell r="K167" t="str">
            <v>3H</v>
          </cell>
          <cell r="L167" t="str">
            <v>Tune IF Karate</v>
          </cell>
        </row>
        <row r="168">
          <cell r="B168">
            <v>321</v>
          </cell>
          <cell r="C168" t="str">
            <v xml:space="preserve">Danni Hoffmeister </v>
          </cell>
          <cell r="D168" t="str">
            <v>m</v>
          </cell>
          <cell r="E168">
            <v>44</v>
          </cell>
          <cell r="F168">
            <v>1</v>
          </cell>
          <cell r="H168" t="str">
            <v>K2</v>
          </cell>
          <cell r="I168" t="str">
            <v>2K</v>
          </cell>
          <cell r="J168" t="str">
            <v>K3</v>
          </cell>
          <cell r="K168" t="str">
            <v>3K</v>
          </cell>
          <cell r="L168" t="str">
            <v>Tune IF Karate</v>
          </cell>
        </row>
        <row r="169">
          <cell r="B169">
            <v>322</v>
          </cell>
          <cell r="C169" t="str">
            <v>Lise Lotte Lunde</v>
          </cell>
          <cell r="D169" t="str">
            <v>f</v>
          </cell>
          <cell r="E169">
            <v>57</v>
          </cell>
          <cell r="F169" t="str">
            <v>dan</v>
          </cell>
          <cell r="J169" t="str">
            <v>E3</v>
          </cell>
          <cell r="L169" t="str">
            <v>Tune IF Karate</v>
          </cell>
        </row>
        <row r="170">
          <cell r="B170">
            <v>323</v>
          </cell>
          <cell r="C170" t="str">
            <v>Simone Engelbrekt</v>
          </cell>
          <cell r="D170" t="str">
            <v>f</v>
          </cell>
          <cell r="E170">
            <v>26</v>
          </cell>
          <cell r="F170" t="str">
            <v>dan</v>
          </cell>
          <cell r="J170" t="str">
            <v>E3</v>
          </cell>
          <cell r="L170" t="str">
            <v>Tune IF Karate</v>
          </cell>
        </row>
        <row r="171">
          <cell r="B171">
            <v>330</v>
          </cell>
          <cell r="C171" t="str">
            <v>Lars Augustesen</v>
          </cell>
          <cell r="D171" t="str">
            <v>m</v>
          </cell>
          <cell r="E171">
            <v>36</v>
          </cell>
          <cell r="F171" t="str">
            <v>dan</v>
          </cell>
          <cell r="J171" t="str">
            <v>L1</v>
          </cell>
          <cell r="L171" t="str">
            <v>Vordingborg Karateklub</v>
          </cell>
        </row>
        <row r="172">
          <cell r="B172">
            <v>331</v>
          </cell>
          <cell r="C172" t="str">
            <v>Mallie Pedersen</v>
          </cell>
          <cell r="D172" t="str">
            <v>f</v>
          </cell>
          <cell r="E172">
            <v>14</v>
          </cell>
          <cell r="F172">
            <v>5</v>
          </cell>
          <cell r="H172" t="str">
            <v>C2</v>
          </cell>
          <cell r="I172" t="str">
            <v>2C</v>
          </cell>
          <cell r="J172" t="str">
            <v>C3</v>
          </cell>
          <cell r="K172" t="str">
            <v>3C</v>
          </cell>
          <cell r="L172" t="str">
            <v>Vordingborg Karateklub</v>
          </cell>
        </row>
        <row r="173">
          <cell r="B173">
            <v>332</v>
          </cell>
          <cell r="C173" t="str">
            <v>Emilie Buxbom Tvedegaard</v>
          </cell>
          <cell r="D173" t="str">
            <v>f</v>
          </cell>
          <cell r="E173">
            <v>12</v>
          </cell>
          <cell r="F173">
            <v>2</v>
          </cell>
          <cell r="H173" t="str">
            <v>B2</v>
          </cell>
          <cell r="I173" t="str">
            <v>2B</v>
          </cell>
          <cell r="J173" t="str">
            <v>B3</v>
          </cell>
          <cell r="K173" t="str">
            <v>3B</v>
          </cell>
          <cell r="L173" t="str">
            <v>Vordingborg Karateklub</v>
          </cell>
        </row>
        <row r="174">
          <cell r="B174">
            <v>333</v>
          </cell>
          <cell r="C174" t="str">
            <v>Linus Holm Brøndsted</v>
          </cell>
          <cell r="D174" t="str">
            <v>m</v>
          </cell>
          <cell r="E174">
            <v>14</v>
          </cell>
          <cell r="F174">
            <v>2.5</v>
          </cell>
          <cell r="H174" t="str">
            <v>I2</v>
          </cell>
          <cell r="I174" t="str">
            <v>2I</v>
          </cell>
          <cell r="J174" t="str">
            <v>I3</v>
          </cell>
          <cell r="K174" t="str">
            <v>3I</v>
          </cell>
          <cell r="L174" t="str">
            <v>Vordingborg Karateklub</v>
          </cell>
        </row>
        <row r="175">
          <cell r="B175">
            <v>334</v>
          </cell>
          <cell r="C175" t="str">
            <v>Villads Holm Brøndsted</v>
          </cell>
          <cell r="D175" t="str">
            <v>m</v>
          </cell>
          <cell r="E175">
            <v>12</v>
          </cell>
          <cell r="F175">
            <v>2.5</v>
          </cell>
          <cell r="H175" t="str">
            <v>H2</v>
          </cell>
          <cell r="I175" t="str">
            <v>2H</v>
          </cell>
          <cell r="J175" t="str">
            <v>H3</v>
          </cell>
          <cell r="K175" t="str">
            <v>3H</v>
          </cell>
          <cell r="L175" t="str">
            <v>Vordingborg Karateklub</v>
          </cell>
        </row>
        <row r="176">
          <cell r="B176">
            <v>335</v>
          </cell>
          <cell r="C176" t="str">
            <v>Lauritz Lynghøj Rasmussen</v>
          </cell>
          <cell r="D176" t="str">
            <v>m</v>
          </cell>
          <cell r="E176">
            <v>15</v>
          </cell>
          <cell r="F176" t="str">
            <v>dan</v>
          </cell>
          <cell r="K176" t="str">
            <v>3I</v>
          </cell>
          <cell r="L176" t="str">
            <v>Vordingborg Karateklub</v>
          </cell>
        </row>
        <row r="177">
          <cell r="B177">
            <v>336</v>
          </cell>
          <cell r="C177" t="str">
            <v>Mathilde Niebuhr</v>
          </cell>
          <cell r="D177" t="str">
            <v>f</v>
          </cell>
          <cell r="E177">
            <v>15</v>
          </cell>
          <cell r="F177">
            <v>1</v>
          </cell>
          <cell r="H177" t="str">
            <v>C2</v>
          </cell>
          <cell r="I177" t="str">
            <v>2C</v>
          </cell>
          <cell r="J177" t="str">
            <v>C3</v>
          </cell>
          <cell r="K177" t="str">
            <v>3C</v>
          </cell>
          <cell r="L177" t="str">
            <v>Vordingborg Karateklub</v>
          </cell>
        </row>
        <row r="178">
          <cell r="B178">
            <v>337</v>
          </cell>
          <cell r="C178" t="str">
            <v>Bastian Frølich Højland</v>
          </cell>
          <cell r="D178" t="str">
            <v>m</v>
          </cell>
          <cell r="E178">
            <v>13</v>
          </cell>
          <cell r="F178">
            <v>3</v>
          </cell>
          <cell r="H178" t="str">
            <v>H2</v>
          </cell>
          <cell r="I178" t="str">
            <v>2H</v>
          </cell>
          <cell r="J178" t="str">
            <v>H3</v>
          </cell>
          <cell r="K178" t="str">
            <v>3H</v>
          </cell>
          <cell r="L178" t="str">
            <v>Vordingborg Karateklub</v>
          </cell>
        </row>
        <row r="179">
          <cell r="B179">
            <v>340</v>
          </cell>
          <cell r="C179" t="str">
            <v>Olivia Marisol Anitadatter</v>
          </cell>
          <cell r="D179" t="str">
            <v>f</v>
          </cell>
          <cell r="E179">
            <v>8</v>
          </cell>
          <cell r="F179">
            <v>6.5</v>
          </cell>
          <cell r="H179" t="str">
            <v>A1</v>
          </cell>
          <cell r="L179" t="str">
            <v>Østerbro Karate Skole</v>
          </cell>
        </row>
        <row r="180">
          <cell r="B180">
            <v>341</v>
          </cell>
          <cell r="C180" t="str">
            <v>Olivia S.P. Meyer</v>
          </cell>
          <cell r="D180" t="str">
            <v>f</v>
          </cell>
          <cell r="E180">
            <v>8</v>
          </cell>
          <cell r="F180">
            <v>6.5</v>
          </cell>
          <cell r="H180" t="str">
            <v>A1</v>
          </cell>
          <cell r="L180" t="str">
            <v>Østerbro Karate Skole</v>
          </cell>
        </row>
        <row r="181">
          <cell r="B181">
            <v>342</v>
          </cell>
          <cell r="C181" t="str">
            <v>Adrian Cazon</v>
          </cell>
          <cell r="D181" t="str">
            <v>m</v>
          </cell>
          <cell r="E181">
            <v>9</v>
          </cell>
          <cell r="F181">
            <v>5</v>
          </cell>
          <cell r="H181" t="str">
            <v>G2</v>
          </cell>
          <cell r="I181" t="str">
            <v>2G</v>
          </cell>
          <cell r="J181" t="str">
            <v>G3</v>
          </cell>
          <cell r="L181" t="str">
            <v>Østerbro Karate Skole</v>
          </cell>
        </row>
        <row r="182">
          <cell r="B182">
            <v>343</v>
          </cell>
          <cell r="C182" t="str">
            <v>Hugo Midjek</v>
          </cell>
          <cell r="D182" t="str">
            <v>m</v>
          </cell>
          <cell r="E182">
            <v>9</v>
          </cell>
          <cell r="F182">
            <v>6.5</v>
          </cell>
          <cell r="H182" t="str">
            <v>G1</v>
          </cell>
          <cell r="I182" t="str">
            <v>1G</v>
          </cell>
          <cell r="J182" t="str">
            <v>G3</v>
          </cell>
          <cell r="K182" t="str">
            <v>3G</v>
          </cell>
          <cell r="L182" t="str">
            <v>Østerbro Karate Skole</v>
          </cell>
        </row>
        <row r="183">
          <cell r="B183">
            <v>344</v>
          </cell>
          <cell r="C183" t="str">
            <v>Signe Richardis Grammel Hahn</v>
          </cell>
          <cell r="D183" t="str">
            <v>f</v>
          </cell>
          <cell r="E183">
            <v>9</v>
          </cell>
          <cell r="F183">
            <v>6.5</v>
          </cell>
          <cell r="H183" t="str">
            <v>A1</v>
          </cell>
          <cell r="L183" t="str">
            <v>Østerbro Karate Skole</v>
          </cell>
        </row>
        <row r="184">
          <cell r="B184">
            <v>345</v>
          </cell>
          <cell r="C184" t="str">
            <v>Alice Roux Eriksen</v>
          </cell>
          <cell r="D184" t="str">
            <v>f</v>
          </cell>
          <cell r="E184">
            <v>10</v>
          </cell>
          <cell r="F184">
            <v>5</v>
          </cell>
          <cell r="H184" t="str">
            <v>A2</v>
          </cell>
          <cell r="L184" t="str">
            <v>Østerbro Karate Skole</v>
          </cell>
        </row>
        <row r="185">
          <cell r="B185">
            <v>346</v>
          </cell>
          <cell r="C185" t="str">
            <v>Fiona Kiraz</v>
          </cell>
          <cell r="D185" t="str">
            <v>f</v>
          </cell>
          <cell r="E185">
            <v>11</v>
          </cell>
          <cell r="F185">
            <v>2.5</v>
          </cell>
          <cell r="H185" t="str">
            <v>B2</v>
          </cell>
          <cell r="L185" t="str">
            <v>Østerbro Karate Skole</v>
          </cell>
        </row>
        <row r="186">
          <cell r="B186">
            <v>347</v>
          </cell>
          <cell r="C186" t="str">
            <v>Nova Land Karlshøj Røijen</v>
          </cell>
          <cell r="D186" t="str">
            <v>f</v>
          </cell>
          <cell r="E186">
            <v>11</v>
          </cell>
          <cell r="F186">
            <v>7</v>
          </cell>
          <cell r="H186" t="str">
            <v>B1</v>
          </cell>
          <cell r="J186" t="str">
            <v>B3</v>
          </cell>
          <cell r="L186" t="str">
            <v>Østerbro Karate Skole</v>
          </cell>
        </row>
        <row r="187">
          <cell r="B187">
            <v>348</v>
          </cell>
          <cell r="C187" t="str">
            <v>Asger Kleif</v>
          </cell>
          <cell r="D187" t="str">
            <v>m</v>
          </cell>
          <cell r="E187">
            <v>12</v>
          </cell>
          <cell r="F187">
            <v>3.5</v>
          </cell>
          <cell r="H187" t="str">
            <v>H2</v>
          </cell>
          <cell r="I187" t="str">
            <v>2H</v>
          </cell>
          <cell r="L187" t="str">
            <v>Østerbro Karate Skole</v>
          </cell>
        </row>
        <row r="188">
          <cell r="B188">
            <v>349</v>
          </cell>
          <cell r="C188" t="str">
            <v>Axel Rask-Andersson</v>
          </cell>
          <cell r="D188" t="str">
            <v>m</v>
          </cell>
          <cell r="E188">
            <v>12</v>
          </cell>
          <cell r="F188">
            <v>3</v>
          </cell>
          <cell r="I188" t="str">
            <v>2H</v>
          </cell>
          <cell r="L188" t="str">
            <v>Østerbro Karate Skole</v>
          </cell>
        </row>
        <row r="189">
          <cell r="B189">
            <v>350</v>
          </cell>
          <cell r="C189" t="str">
            <v>Oscar Hopstock</v>
          </cell>
          <cell r="D189" t="str">
            <v>m</v>
          </cell>
          <cell r="E189">
            <v>12</v>
          </cell>
          <cell r="F189">
            <v>3.5</v>
          </cell>
          <cell r="H189" t="str">
            <v>H2</v>
          </cell>
          <cell r="I189" t="str">
            <v>2H</v>
          </cell>
          <cell r="L189" t="str">
            <v>Østerbro Karate Skole</v>
          </cell>
        </row>
        <row r="190">
          <cell r="B190">
            <v>351</v>
          </cell>
          <cell r="C190" t="str">
            <v>Viola Stensgaard Rasmussen</v>
          </cell>
          <cell r="D190" t="str">
            <v>f</v>
          </cell>
          <cell r="E190">
            <v>12</v>
          </cell>
          <cell r="F190">
            <v>1</v>
          </cell>
          <cell r="H190" t="str">
            <v>B2</v>
          </cell>
          <cell r="I190" t="str">
            <v>2B</v>
          </cell>
          <cell r="J190" t="str">
            <v>B3</v>
          </cell>
          <cell r="L190" t="str">
            <v>Østerbro Karate Skole</v>
          </cell>
        </row>
        <row r="191">
          <cell r="B191">
            <v>352</v>
          </cell>
          <cell r="C191" t="str">
            <v>Milla Christensen</v>
          </cell>
          <cell r="D191" t="str">
            <v>f</v>
          </cell>
          <cell r="E191">
            <v>13</v>
          </cell>
          <cell r="F191">
            <v>1</v>
          </cell>
          <cell r="H191" t="str">
            <v>B2</v>
          </cell>
          <cell r="I191" t="str">
            <v>2B</v>
          </cell>
          <cell r="J191" t="str">
            <v>B3</v>
          </cell>
          <cell r="K191" t="str">
            <v>3B</v>
          </cell>
          <cell r="L191" t="str">
            <v>Østerbro Karate Skole</v>
          </cell>
        </row>
        <row r="192">
          <cell r="B192">
            <v>353</v>
          </cell>
          <cell r="C192" t="str">
            <v>Gustav Grunnet</v>
          </cell>
          <cell r="D192" t="str">
            <v>m</v>
          </cell>
          <cell r="E192">
            <v>16</v>
          </cell>
          <cell r="F192" t="str">
            <v>dan</v>
          </cell>
          <cell r="J192" t="str">
            <v>J3</v>
          </cell>
          <cell r="K192" t="str">
            <v>3J</v>
          </cell>
          <cell r="L192" t="str">
            <v>Østerbro Karate Skole</v>
          </cell>
        </row>
        <row r="193">
          <cell r="B193">
            <v>354</v>
          </cell>
          <cell r="C193" t="str">
            <v>Mathias van der Wehle Dörge</v>
          </cell>
          <cell r="D193" t="str">
            <v>m</v>
          </cell>
          <cell r="E193">
            <v>22</v>
          </cell>
          <cell r="F193" t="str">
            <v>dan</v>
          </cell>
          <cell r="J193" t="str">
            <v>K3</v>
          </cell>
          <cell r="K193" t="str">
            <v>3K</v>
          </cell>
          <cell r="L193" t="str">
            <v>Østerbro Karate Skole</v>
          </cell>
        </row>
        <row r="194">
          <cell r="B194">
            <v>355</v>
          </cell>
          <cell r="C194" t="str">
            <v>Thorfinn B. Birkelund</v>
          </cell>
          <cell r="D194" t="str">
            <v>m</v>
          </cell>
          <cell r="E194">
            <v>23</v>
          </cell>
          <cell r="F194" t="str">
            <v>dan</v>
          </cell>
          <cell r="J194" t="str">
            <v>K3</v>
          </cell>
          <cell r="K194" t="str">
            <v>3K</v>
          </cell>
          <cell r="L194" t="str">
            <v>Østerbro Karate Skole</v>
          </cell>
        </row>
        <row r="195">
          <cell r="B195">
            <v>356</v>
          </cell>
          <cell r="C195" t="str">
            <v>Felics Lindberg Pedersen</v>
          </cell>
          <cell r="D195" t="str">
            <v>m</v>
          </cell>
          <cell r="E195">
            <v>25</v>
          </cell>
          <cell r="F195" t="str">
            <v>dan</v>
          </cell>
          <cell r="J195" t="str">
            <v>K3</v>
          </cell>
          <cell r="K195" t="str">
            <v>3K</v>
          </cell>
          <cell r="L195" t="str">
            <v>Østerbro Karate Skole</v>
          </cell>
        </row>
        <row r="196">
          <cell r="B196">
            <v>357</v>
          </cell>
          <cell r="C196" t="str">
            <v>Magnus Bøgely Koustrup</v>
          </cell>
          <cell r="D196" t="str">
            <v>m</v>
          </cell>
          <cell r="E196">
            <v>25</v>
          </cell>
          <cell r="F196" t="str">
            <v>dan</v>
          </cell>
          <cell r="J196" t="str">
            <v>K3</v>
          </cell>
          <cell r="K196" t="str">
            <v>3K</v>
          </cell>
          <cell r="L196" t="str">
            <v>Østerbro Karate Skole</v>
          </cell>
        </row>
        <row r="197">
          <cell r="B197">
            <v>358</v>
          </cell>
          <cell r="C197" t="str">
            <v>Julie Maria Dersch</v>
          </cell>
          <cell r="D197" t="str">
            <v>f</v>
          </cell>
          <cell r="E197">
            <v>36</v>
          </cell>
          <cell r="F197" t="str">
            <v>dan</v>
          </cell>
          <cell r="J197" t="str">
            <v>E3</v>
          </cell>
          <cell r="K197" t="str">
            <v>3E</v>
          </cell>
          <cell r="L197" t="str">
            <v>Østerbro Karate Skole</v>
          </cell>
        </row>
        <row r="198">
          <cell r="B198">
            <v>359</v>
          </cell>
          <cell r="C198" t="str">
            <v>Morten Raarup</v>
          </cell>
          <cell r="D198" t="str">
            <v>m</v>
          </cell>
          <cell r="E198">
            <v>49</v>
          </cell>
          <cell r="F198" t="str">
            <v>dan</v>
          </cell>
          <cell r="J198" t="str">
            <v>K3</v>
          </cell>
          <cell r="K198" t="str">
            <v>3K</v>
          </cell>
          <cell r="L198" t="str">
            <v>Østerbro Karate Skole</v>
          </cell>
        </row>
        <row r="199">
          <cell r="B199">
            <v>360</v>
          </cell>
          <cell r="C199" t="str">
            <v>Julie Maria Dersch</v>
          </cell>
          <cell r="D199" t="str">
            <v>f</v>
          </cell>
          <cell r="E199">
            <v>36</v>
          </cell>
          <cell r="F199" t="str">
            <v>dan</v>
          </cell>
          <cell r="J199" t="str">
            <v>F1</v>
          </cell>
          <cell r="K199" t="str">
            <v>1F</v>
          </cell>
          <cell r="L199" t="str">
            <v>Østerbro Karate Skole</v>
          </cell>
        </row>
        <row r="200">
          <cell r="B200">
            <v>361</v>
          </cell>
          <cell r="C200" t="str">
            <v>Morten Raarup</v>
          </cell>
          <cell r="D200" t="str">
            <v>m</v>
          </cell>
          <cell r="E200">
            <v>49</v>
          </cell>
          <cell r="F200" t="str">
            <v>dan</v>
          </cell>
          <cell r="J200" t="str">
            <v>L1</v>
          </cell>
          <cell r="K200" t="str">
            <v>1L</v>
          </cell>
          <cell r="L200" t="str">
            <v>Østerbro Karate Skole</v>
          </cell>
        </row>
        <row r="201">
          <cell r="B201">
            <v>370</v>
          </cell>
          <cell r="C201" t="str">
            <v>Louise Ringsted Jensen</v>
          </cell>
          <cell r="D201" t="str">
            <v>f</v>
          </cell>
          <cell r="E201">
            <v>21</v>
          </cell>
          <cell r="F201" t="str">
            <v>dan</v>
          </cell>
          <cell r="J201" t="str">
            <v>E3</v>
          </cell>
          <cell r="K201" t="str">
            <v>3E</v>
          </cell>
          <cell r="L201" t="str">
            <v>Aarhus Karateklub</v>
          </cell>
        </row>
        <row r="202">
          <cell r="B202">
            <v>371</v>
          </cell>
          <cell r="C202" t="str">
            <v>Malthe William Korsgaard</v>
          </cell>
          <cell r="D202" t="str">
            <v>m</v>
          </cell>
          <cell r="E202">
            <v>21</v>
          </cell>
          <cell r="F202">
            <v>7</v>
          </cell>
          <cell r="H202" t="str">
            <v>K1</v>
          </cell>
          <cell r="I202" t="str">
            <v>1K</v>
          </cell>
          <cell r="L202" t="str">
            <v>Aarhus Karateklub</v>
          </cell>
        </row>
        <row r="203">
          <cell r="B203">
            <v>380</v>
          </cell>
          <cell r="C203" t="str">
            <v>Christiane Warrer Nedergaard</v>
          </cell>
          <cell r="D203" t="str">
            <v>f</v>
          </cell>
          <cell r="E203">
            <v>13</v>
          </cell>
          <cell r="F203">
            <v>1</v>
          </cell>
          <cell r="H203" t="str">
            <v>B2</v>
          </cell>
          <cell r="J203" t="str">
            <v>B3</v>
          </cell>
          <cell r="L203" t="str">
            <v>Rønde Karateklub</v>
          </cell>
        </row>
        <row r="204">
          <cell r="B204">
            <v>390</v>
          </cell>
          <cell r="C204" t="str">
            <v>Matilde Engel</v>
          </cell>
          <cell r="D204" t="str">
            <v>f</v>
          </cell>
          <cell r="E204">
            <v>12</v>
          </cell>
          <cell r="F204">
            <v>1</v>
          </cell>
          <cell r="H204" t="str">
            <v>B2</v>
          </cell>
          <cell r="I204" t="str">
            <v>2B</v>
          </cell>
          <cell r="J204" t="str">
            <v>B3</v>
          </cell>
          <cell r="K204" t="str">
            <v>3B</v>
          </cell>
          <cell r="L204" t="str">
            <v>Nykøbing F. KarateCenter</v>
          </cell>
        </row>
        <row r="205">
          <cell r="B205">
            <v>391</v>
          </cell>
          <cell r="C205" t="str">
            <v>Elias Christensen</v>
          </cell>
          <cell r="D205" t="str">
            <v>m</v>
          </cell>
          <cell r="E205">
            <v>15</v>
          </cell>
          <cell r="F205" t="str">
            <v>dan</v>
          </cell>
          <cell r="J205" t="str">
            <v>I3</v>
          </cell>
          <cell r="K205" t="str">
            <v>3I</v>
          </cell>
          <cell r="L205" t="str">
            <v>Nykøbing F. KarateCenter</v>
          </cell>
        </row>
        <row r="206">
          <cell r="B206">
            <v>392</v>
          </cell>
          <cell r="C206" t="str">
            <v>Wilma Andersen</v>
          </cell>
          <cell r="D206" t="str">
            <v>f</v>
          </cell>
          <cell r="E206">
            <v>13</v>
          </cell>
          <cell r="F206">
            <v>8</v>
          </cell>
          <cell r="H206" t="str">
            <v>B1</v>
          </cell>
          <cell r="I206" t="str">
            <v>1B</v>
          </cell>
          <cell r="J206" t="str">
            <v>B3</v>
          </cell>
          <cell r="K206" t="str">
            <v>3B</v>
          </cell>
          <cell r="L206" t="str">
            <v>Nykøbing F. KarateCenter</v>
          </cell>
        </row>
        <row r="207">
          <cell r="B207">
            <v>393</v>
          </cell>
          <cell r="C207" t="str">
            <v>Milo Bjerke</v>
          </cell>
          <cell r="D207" t="str">
            <v>m</v>
          </cell>
          <cell r="E207">
            <v>10</v>
          </cell>
          <cell r="F207">
            <v>6</v>
          </cell>
          <cell r="H207" t="str">
            <v>G1</v>
          </cell>
          <cell r="J207" t="str">
            <v>G3</v>
          </cell>
          <cell r="L207" t="str">
            <v>Nykøbing F. KarateCenter</v>
          </cell>
        </row>
        <row r="208">
          <cell r="B208">
            <v>394</v>
          </cell>
          <cell r="C208" t="str">
            <v>Julia Karaush</v>
          </cell>
          <cell r="D208" t="str">
            <v>f</v>
          </cell>
          <cell r="E208">
            <v>16</v>
          </cell>
          <cell r="F208" t="str">
            <v>dan</v>
          </cell>
          <cell r="J208" t="str">
            <v>D3</v>
          </cell>
          <cell r="K208" t="str">
            <v>3D</v>
          </cell>
          <cell r="L208" t="str">
            <v>Nykøbing F. KarateCenter</v>
          </cell>
        </row>
        <row r="209">
          <cell r="B209">
            <v>395</v>
          </cell>
          <cell r="C209" t="str">
            <v>Laura Dahl</v>
          </cell>
          <cell r="D209" t="str">
            <v>f</v>
          </cell>
          <cell r="E209">
            <v>15</v>
          </cell>
          <cell r="F209" t="str">
            <v>dan</v>
          </cell>
          <cell r="J209" t="str">
            <v>C3</v>
          </cell>
          <cell r="K209" t="str">
            <v>3C</v>
          </cell>
          <cell r="L209" t="str">
            <v>Nykøbing F. KarateCenter</v>
          </cell>
        </row>
        <row r="210">
          <cell r="B210">
            <v>396</v>
          </cell>
          <cell r="C210" t="str">
            <v>Elea Hjort</v>
          </cell>
          <cell r="D210" t="str">
            <v>f</v>
          </cell>
          <cell r="E210">
            <v>14</v>
          </cell>
          <cell r="F210">
            <v>2</v>
          </cell>
          <cell r="H210" t="str">
            <v>C2</v>
          </cell>
          <cell r="I210" t="str">
            <v>2C</v>
          </cell>
          <cell r="J210" t="str">
            <v>C3</v>
          </cell>
          <cell r="K210" t="str">
            <v>3C</v>
          </cell>
          <cell r="L210" t="str">
            <v>Nykøbing F. KarateCenter</v>
          </cell>
        </row>
        <row r="211">
          <cell r="B211">
            <v>397</v>
          </cell>
          <cell r="C211" t="str">
            <v>Melissa Hjort</v>
          </cell>
          <cell r="D211" t="str">
            <v>f</v>
          </cell>
          <cell r="E211">
            <v>14</v>
          </cell>
          <cell r="F211">
            <v>2</v>
          </cell>
          <cell r="H211" t="str">
            <v>C2</v>
          </cell>
          <cell r="I211" t="str">
            <v>2C</v>
          </cell>
          <cell r="J211" t="str">
            <v>C3</v>
          </cell>
          <cell r="K211" t="str">
            <v>3C</v>
          </cell>
          <cell r="L211" t="str">
            <v>Nykøbing F. KarateCenter</v>
          </cell>
        </row>
        <row r="212">
          <cell r="B212">
            <v>398</v>
          </cell>
          <cell r="C212" t="str">
            <v>Waldemar Siersen</v>
          </cell>
          <cell r="D212" t="str">
            <v>m</v>
          </cell>
          <cell r="E212">
            <v>11</v>
          </cell>
          <cell r="F212">
            <v>1</v>
          </cell>
          <cell r="H212" t="str">
            <v>H2</v>
          </cell>
          <cell r="J212" t="str">
            <v>H3</v>
          </cell>
          <cell r="L212" t="str">
            <v>Nykøbing F. KarateCenter</v>
          </cell>
        </row>
        <row r="213">
          <cell r="B213">
            <v>399</v>
          </cell>
          <cell r="C213" t="str">
            <v>Martin Siersen</v>
          </cell>
          <cell r="D213" t="str">
            <v>m</v>
          </cell>
          <cell r="E213">
            <v>39</v>
          </cell>
          <cell r="F213" t="str">
            <v>dan</v>
          </cell>
          <cell r="J213" t="str">
            <v>K3</v>
          </cell>
          <cell r="K213" t="str">
            <v>3K</v>
          </cell>
          <cell r="L213" t="str">
            <v>Nykøbing F. KarateCenter</v>
          </cell>
        </row>
        <row r="214">
          <cell r="B214">
            <v>400</v>
          </cell>
          <cell r="C214" t="str">
            <v>Maria Sidsel</v>
          </cell>
          <cell r="D214" t="str">
            <v>f</v>
          </cell>
          <cell r="E214">
            <v>40</v>
          </cell>
          <cell r="F214" t="str">
            <v>dan</v>
          </cell>
          <cell r="J214" t="str">
            <v>E3</v>
          </cell>
          <cell r="L214" t="str">
            <v>Nykøbing F. KarateCenter</v>
          </cell>
        </row>
        <row r="215">
          <cell r="B215">
            <v>401</v>
          </cell>
          <cell r="C215" t="str">
            <v>Anders Winther</v>
          </cell>
          <cell r="D215" t="str">
            <v>m</v>
          </cell>
          <cell r="E215">
            <v>18</v>
          </cell>
          <cell r="F215" t="str">
            <v>dan</v>
          </cell>
          <cell r="J215" t="str">
            <v>K3</v>
          </cell>
          <cell r="K215" t="str">
            <v>3K</v>
          </cell>
          <cell r="L215" t="str">
            <v>Nykøbing F. KarateCenter</v>
          </cell>
        </row>
        <row r="216">
          <cell r="B216">
            <v>402</v>
          </cell>
          <cell r="C216" t="str">
            <v>Bianca Falster</v>
          </cell>
          <cell r="D216" t="str">
            <v>f</v>
          </cell>
          <cell r="E216">
            <v>17</v>
          </cell>
          <cell r="F216" t="str">
            <v>dan</v>
          </cell>
          <cell r="J216" t="str">
            <v>D3</v>
          </cell>
          <cell r="K216" t="str">
            <v>3D</v>
          </cell>
          <cell r="L216" t="str">
            <v>Nykøbing F. KarateCenter</v>
          </cell>
        </row>
        <row r="217">
          <cell r="B217">
            <v>403</v>
          </cell>
          <cell r="C217" t="str">
            <v>Eduard Florea</v>
          </cell>
          <cell r="D217" t="str">
            <v>m</v>
          </cell>
          <cell r="E217">
            <v>11</v>
          </cell>
          <cell r="F217">
            <v>7</v>
          </cell>
          <cell r="H217" t="str">
            <v>H1</v>
          </cell>
          <cell r="I217" t="str">
            <v>1H</v>
          </cell>
          <cell r="J217" t="str">
            <v>H3</v>
          </cell>
          <cell r="K217" t="str">
            <v>3H</v>
          </cell>
          <cell r="L217" t="str">
            <v>Nykøbing F. KarateCenter</v>
          </cell>
        </row>
        <row r="218">
          <cell r="B218">
            <v>404</v>
          </cell>
          <cell r="C218" t="str">
            <v>Joanna Gergis</v>
          </cell>
          <cell r="D218" t="str">
            <v>f</v>
          </cell>
          <cell r="E218">
            <v>9</v>
          </cell>
          <cell r="F218">
            <v>4</v>
          </cell>
          <cell r="H218" t="str">
            <v>A2</v>
          </cell>
          <cell r="J218" t="str">
            <v>A3</v>
          </cell>
          <cell r="L218" t="str">
            <v>Nykøbing F. KarateCenter</v>
          </cell>
        </row>
        <row r="219">
          <cell r="B219">
            <v>405</v>
          </cell>
          <cell r="C219" t="str">
            <v>Gulan Geris</v>
          </cell>
          <cell r="D219" t="str">
            <v>f</v>
          </cell>
          <cell r="E219">
            <v>13</v>
          </cell>
          <cell r="F219">
            <v>1</v>
          </cell>
          <cell r="H219" t="str">
            <v>B2</v>
          </cell>
          <cell r="J219" t="str">
            <v>B3</v>
          </cell>
          <cell r="L219" t="str">
            <v>Nykøbing F. KarateCenter</v>
          </cell>
        </row>
        <row r="220">
          <cell r="B220">
            <v>406</v>
          </cell>
          <cell r="C220" t="str">
            <v>Johan Laursen</v>
          </cell>
          <cell r="D220" t="str">
            <v>m</v>
          </cell>
          <cell r="E220">
            <v>12</v>
          </cell>
          <cell r="F220">
            <v>1</v>
          </cell>
          <cell r="H220" t="str">
            <v>H2</v>
          </cell>
          <cell r="J220" t="str">
            <v>H3</v>
          </cell>
          <cell r="L220" t="str">
            <v>Nykøbing F. KarateCenter</v>
          </cell>
        </row>
        <row r="221">
          <cell r="B221">
            <v>407</v>
          </cell>
          <cell r="C221" t="str">
            <v>Jørgen Lind</v>
          </cell>
          <cell r="D221" t="str">
            <v>m</v>
          </cell>
          <cell r="E221">
            <v>58</v>
          </cell>
          <cell r="F221" t="str">
            <v>dan</v>
          </cell>
          <cell r="J221" t="str">
            <v>K3</v>
          </cell>
          <cell r="L221" t="str">
            <v>Nykøbing F. KarateCenter</v>
          </cell>
        </row>
        <row r="222">
          <cell r="B222">
            <v>408</v>
          </cell>
          <cell r="C222" t="str">
            <v>Johanne Kryger</v>
          </cell>
          <cell r="D222" t="str">
            <v>f</v>
          </cell>
          <cell r="E222">
            <v>12</v>
          </cell>
          <cell r="F222">
            <v>3</v>
          </cell>
          <cell r="H222" t="str">
            <v>B2</v>
          </cell>
          <cell r="I222" t="str">
            <v>2B</v>
          </cell>
          <cell r="J222" t="str">
            <v>B3</v>
          </cell>
          <cell r="K222" t="str">
            <v>3B</v>
          </cell>
          <cell r="L222" t="str">
            <v>Nykøbing F. KarateCenter</v>
          </cell>
        </row>
        <row r="223">
          <cell r="B223">
            <v>409</v>
          </cell>
          <cell r="C223" t="str">
            <v>Emma Gaard</v>
          </cell>
          <cell r="D223" t="str">
            <v>f</v>
          </cell>
          <cell r="E223">
            <v>24</v>
          </cell>
          <cell r="F223">
            <v>3</v>
          </cell>
          <cell r="H223" t="str">
            <v>E2</v>
          </cell>
          <cell r="J223" t="str">
            <v>E3</v>
          </cell>
          <cell r="L223" t="str">
            <v>Nykøbing F. KarateCenter</v>
          </cell>
        </row>
        <row r="224">
          <cell r="B224">
            <v>410</v>
          </cell>
          <cell r="C224" t="str">
            <v>Mathias Jensen</v>
          </cell>
          <cell r="D224" t="str">
            <v>m</v>
          </cell>
          <cell r="E224">
            <v>23</v>
          </cell>
          <cell r="F224">
            <v>5</v>
          </cell>
          <cell r="H224" t="str">
            <v>K2</v>
          </cell>
          <cell r="J224" t="str">
            <v>K3</v>
          </cell>
          <cell r="L224" t="str">
            <v>Nykøbing F. KarateCenter</v>
          </cell>
        </row>
        <row r="225">
          <cell r="B225">
            <v>411</v>
          </cell>
          <cell r="C225" t="str">
            <v>Megan Kruse</v>
          </cell>
          <cell r="D225" t="str">
            <v>f</v>
          </cell>
          <cell r="E225">
            <v>11</v>
          </cell>
          <cell r="F225">
            <v>1</v>
          </cell>
          <cell r="H225" t="str">
            <v>B2</v>
          </cell>
          <cell r="J225" t="str">
            <v>B3</v>
          </cell>
          <cell r="L225" t="str">
            <v>Nykøbing F. KarateCenter</v>
          </cell>
        </row>
        <row r="226">
          <cell r="B226">
            <v>412</v>
          </cell>
          <cell r="C226" t="str">
            <v>Sigrid Geertsen</v>
          </cell>
          <cell r="D226" t="str">
            <v>f</v>
          </cell>
          <cell r="E226">
            <v>15</v>
          </cell>
          <cell r="F226" t="str">
            <v>dan</v>
          </cell>
          <cell r="J226" t="str">
            <v>C3</v>
          </cell>
          <cell r="L226" t="str">
            <v>Nykøbing F. KarateCenter</v>
          </cell>
        </row>
        <row r="227">
          <cell r="B227">
            <v>413</v>
          </cell>
          <cell r="C227" t="str">
            <v>Damien Jensen</v>
          </cell>
          <cell r="D227" t="str">
            <v>m</v>
          </cell>
          <cell r="E227">
            <v>11</v>
          </cell>
          <cell r="F227">
            <v>5</v>
          </cell>
          <cell r="H227" t="str">
            <v>H2</v>
          </cell>
          <cell r="I227" t="str">
            <v>2H</v>
          </cell>
          <cell r="K227" t="str">
            <v>3H</v>
          </cell>
          <cell r="L227" t="str">
            <v>Nykøbing F. KarateCenter</v>
          </cell>
        </row>
        <row r="228">
          <cell r="B228">
            <v>414</v>
          </cell>
          <cell r="C228" t="str">
            <v>Martin Siersen</v>
          </cell>
          <cell r="D228" t="str">
            <v>m</v>
          </cell>
          <cell r="E228">
            <v>39</v>
          </cell>
          <cell r="F228" t="str">
            <v>dan</v>
          </cell>
          <cell r="J228" t="str">
            <v>L1</v>
          </cell>
          <cell r="K228" t="str">
            <v>1L</v>
          </cell>
          <cell r="L228" t="str">
            <v>Nykøbing F. KarateCenter</v>
          </cell>
        </row>
        <row r="229">
          <cell r="B229">
            <v>415</v>
          </cell>
          <cell r="C229" t="str">
            <v>Maria Sidsel</v>
          </cell>
          <cell r="D229" t="str">
            <v>f</v>
          </cell>
          <cell r="E229">
            <v>40</v>
          </cell>
          <cell r="F229" t="str">
            <v>dan</v>
          </cell>
          <cell r="J229" t="str">
            <v>F1</v>
          </cell>
          <cell r="L229" t="str">
            <v>Nykøbing F. KarateCenter</v>
          </cell>
        </row>
        <row r="230">
          <cell r="B230">
            <v>416</v>
          </cell>
          <cell r="C230" t="str">
            <v>Jørgen Lind</v>
          </cell>
          <cell r="D230" t="str">
            <v>m</v>
          </cell>
          <cell r="E230">
            <v>58</v>
          </cell>
          <cell r="F230" t="str">
            <v>dan</v>
          </cell>
          <cell r="J230" t="str">
            <v>L1</v>
          </cell>
          <cell r="L230" t="str">
            <v>Nykøbing F. KarateCenter</v>
          </cell>
        </row>
        <row r="231">
          <cell r="B231">
            <v>417</v>
          </cell>
          <cell r="C231" t="str">
            <v>Karl-Emil Malmberg</v>
          </cell>
          <cell r="D231" t="str">
            <v>m</v>
          </cell>
          <cell r="E231">
            <v>11</v>
          </cell>
          <cell r="F231">
            <v>1</v>
          </cell>
          <cell r="H231" t="str">
            <v>H2</v>
          </cell>
          <cell r="J231" t="str">
            <v>H3</v>
          </cell>
          <cell r="L231" t="str">
            <v>Nykøbing F. KarateCenter</v>
          </cell>
        </row>
        <row r="232">
          <cell r="B232">
            <v>418</v>
          </cell>
          <cell r="C232" t="str">
            <v>Alina Pedersen</v>
          </cell>
          <cell r="D232" t="str">
            <v>f</v>
          </cell>
          <cell r="E232">
            <v>9</v>
          </cell>
          <cell r="F232">
            <v>5</v>
          </cell>
          <cell r="H232" t="str">
            <v>A2</v>
          </cell>
          <cell r="J232" t="str">
            <v>A3</v>
          </cell>
          <cell r="L232" t="str">
            <v>Nykøbing F. KarateCenter</v>
          </cell>
        </row>
        <row r="233">
          <cell r="B233">
            <v>419</v>
          </cell>
          <cell r="C233" t="str">
            <v>Oscar Enoch</v>
          </cell>
          <cell r="D233" t="str">
            <v>m</v>
          </cell>
          <cell r="E233">
            <v>12</v>
          </cell>
          <cell r="F233">
            <v>2.5</v>
          </cell>
          <cell r="H233" t="str">
            <v>H2</v>
          </cell>
          <cell r="I233" t="str">
            <v>2H</v>
          </cell>
          <cell r="J233" t="str">
            <v>H3</v>
          </cell>
          <cell r="K233" t="str">
            <v>3H</v>
          </cell>
          <cell r="L233" t="str">
            <v>Nykøbing F. KarateCenter</v>
          </cell>
        </row>
        <row r="234">
          <cell r="B234">
            <v>420</v>
          </cell>
          <cell r="C234" t="str">
            <v>Emanuel Hovmand-Geertsen</v>
          </cell>
          <cell r="D234" t="str">
            <v>m</v>
          </cell>
          <cell r="E234">
            <v>12</v>
          </cell>
          <cell r="F234">
            <v>1</v>
          </cell>
          <cell r="H234" t="str">
            <v>H2</v>
          </cell>
          <cell r="I234" t="str">
            <v>2H</v>
          </cell>
          <cell r="J234" t="str">
            <v>H3</v>
          </cell>
          <cell r="K234" t="str">
            <v>3H</v>
          </cell>
          <cell r="L234" t="str">
            <v>Nykøbing F. KarateCenter</v>
          </cell>
        </row>
        <row r="235">
          <cell r="B235">
            <v>421</v>
          </cell>
          <cell r="C235" t="str">
            <v>Jørgen Victor Rolsted</v>
          </cell>
          <cell r="D235" t="str">
            <v>m</v>
          </cell>
          <cell r="E235">
            <v>17</v>
          </cell>
          <cell r="F235">
            <v>1</v>
          </cell>
          <cell r="H235" t="str">
            <v>J2</v>
          </cell>
          <cell r="I235" t="str">
            <v>2J</v>
          </cell>
          <cell r="J235" t="str">
            <v>J3</v>
          </cell>
          <cell r="K235" t="str">
            <v>3J</v>
          </cell>
          <cell r="L235" t="str">
            <v>Nykøbing F. KarateCenter</v>
          </cell>
        </row>
        <row r="236">
          <cell r="B236">
            <v>422</v>
          </cell>
          <cell r="C236" t="str">
            <v>Ea Liv Mortensen</v>
          </cell>
          <cell r="D236" t="str">
            <v>f</v>
          </cell>
          <cell r="E236">
            <v>11</v>
          </cell>
          <cell r="F236">
            <v>2</v>
          </cell>
          <cell r="H236" t="str">
            <v>B2</v>
          </cell>
          <cell r="I236" t="str">
            <v>2B</v>
          </cell>
          <cell r="J236" t="str">
            <v>B3</v>
          </cell>
          <cell r="K236" t="str">
            <v>3B</v>
          </cell>
          <cell r="L236" t="str">
            <v>Nykøbing F. KarateCenter</v>
          </cell>
        </row>
        <row r="237">
          <cell r="B237">
            <v>423</v>
          </cell>
          <cell r="C237" t="str">
            <v>Jalte Hvitfeldt Mikkelsen</v>
          </cell>
          <cell r="D237" t="str">
            <v>m</v>
          </cell>
          <cell r="E237">
            <v>11</v>
          </cell>
          <cell r="F237">
            <v>1</v>
          </cell>
          <cell r="H237" t="str">
            <v>H2</v>
          </cell>
          <cell r="I237" t="str">
            <v>2H</v>
          </cell>
          <cell r="J237" t="str">
            <v>H3</v>
          </cell>
          <cell r="K237" t="str">
            <v>3H</v>
          </cell>
          <cell r="L237" t="str">
            <v>Nykøbing F. KarateCenter</v>
          </cell>
        </row>
        <row r="238">
          <cell r="B238">
            <v>424</v>
          </cell>
          <cell r="C238" t="str">
            <v>Flora Olympia Thagaard Pedersen</v>
          </cell>
          <cell r="D238" t="str">
            <v>f</v>
          </cell>
          <cell r="E238">
            <v>13</v>
          </cell>
          <cell r="F238" t="str">
            <v>dan</v>
          </cell>
          <cell r="J238" t="str">
            <v>B3</v>
          </cell>
          <cell r="K238" t="str">
            <v>3B</v>
          </cell>
          <cell r="L238" t="str">
            <v>Østerbro Karate Skole</v>
          </cell>
        </row>
        <row r="239">
          <cell r="B239">
            <v>425</v>
          </cell>
          <cell r="C239" t="str">
            <v>Bertram Kjer Jensen</v>
          </cell>
          <cell r="D239" t="str">
            <v>m</v>
          </cell>
          <cell r="E239">
            <v>15</v>
          </cell>
          <cell r="F239">
            <v>5.5</v>
          </cell>
          <cell r="H239" t="str">
            <v>I1</v>
          </cell>
          <cell r="I239" t="str">
            <v>1I</v>
          </cell>
          <cell r="J239" t="str">
            <v>I3</v>
          </cell>
          <cell r="K239" t="str">
            <v>3I</v>
          </cell>
          <cell r="L239" t="str">
            <v>Østerbro Karate Skole</v>
          </cell>
        </row>
        <row r="240">
          <cell r="B240">
            <v>426</v>
          </cell>
          <cell r="C240" t="str">
            <v>Malte Havlykke</v>
          </cell>
          <cell r="D240" t="str">
            <v>m</v>
          </cell>
          <cell r="E240">
            <v>11</v>
          </cell>
          <cell r="F240">
            <v>7</v>
          </cell>
          <cell r="H240" t="str">
            <v>H1</v>
          </cell>
          <cell r="I240" t="str">
            <v>1H</v>
          </cell>
          <cell r="J240" t="str">
            <v>H3</v>
          </cell>
          <cell r="K240" t="str">
            <v>3H</v>
          </cell>
          <cell r="L240" t="str">
            <v>Nykøbing F. KarateCenter</v>
          </cell>
        </row>
        <row r="241">
          <cell r="B241">
            <v>427</v>
          </cell>
          <cell r="C241" t="str">
            <v>Charlotte Pulst-Eckert</v>
          </cell>
          <cell r="D241" t="str">
            <v>f</v>
          </cell>
          <cell r="E241">
            <v>10</v>
          </cell>
          <cell r="F241">
            <v>6</v>
          </cell>
          <cell r="H241" t="str">
            <v>A1</v>
          </cell>
          <cell r="I241" t="str">
            <v>1A</v>
          </cell>
          <cell r="L241" t="str">
            <v>Nykøbing F. KarateCenter</v>
          </cell>
        </row>
        <row r="242">
          <cell r="B242">
            <v>780</v>
          </cell>
          <cell r="C242" t="str">
            <v>Rasmus Lindbjerg</v>
          </cell>
          <cell r="D242" t="str">
            <v>m</v>
          </cell>
          <cell r="L242" t="str">
            <v>København Karateklub</v>
          </cell>
        </row>
        <row r="243">
          <cell r="B243">
            <v>790</v>
          </cell>
          <cell r="C243" t="str">
            <v>Matilde Hollingworth</v>
          </cell>
          <cell r="D243" t="str">
            <v>f</v>
          </cell>
          <cell r="L243" t="str">
            <v>Sydkystens Karate Klub</v>
          </cell>
        </row>
        <row r="244">
          <cell r="B244">
            <v>770</v>
          </cell>
          <cell r="C244" t="str">
            <v>Martin Rasmussen</v>
          </cell>
          <cell r="D244" t="str">
            <v>m</v>
          </cell>
          <cell r="L244" t="str">
            <v>Nykøbing F. KarateCenter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F17F-48DD-4147-A33B-D6CAB64D010D}">
  <dimension ref="A1:M67"/>
  <sheetViews>
    <sheetView tabSelected="1" workbookViewId="0">
      <selection activeCell="L9" sqref="L9"/>
    </sheetView>
  </sheetViews>
  <sheetFormatPr baseColWidth="10" defaultColWidth="8.83203125" defaultRowHeight="15"/>
  <cols>
    <col min="1" max="1" width="9.83203125" bestFit="1" customWidth="1"/>
    <col min="2" max="2" width="3.83203125" bestFit="1" customWidth="1"/>
    <col min="3" max="3" width="24.83203125" bestFit="1" customWidth="1"/>
    <col min="4" max="4" width="21.5" bestFit="1" customWidth="1"/>
    <col min="5" max="5" width="3.83203125" bestFit="1" customWidth="1"/>
    <col min="6" max="6" width="27.83203125" bestFit="1" customWidth="1"/>
    <col min="7" max="7" width="21.5" bestFit="1" customWidth="1"/>
    <col min="8" max="8" width="3.83203125" bestFit="1" customWidth="1"/>
    <col min="9" max="9" width="27.83203125" bestFit="1" customWidth="1"/>
    <col min="10" max="10" width="21.5" bestFit="1" customWidth="1"/>
    <col min="11" max="11" width="3.83203125" bestFit="1" customWidth="1"/>
    <col min="12" max="12" width="22.6640625" bestFit="1" customWidth="1"/>
    <col min="13" max="13" width="21.5" bestFit="1" customWidth="1"/>
  </cols>
  <sheetData>
    <row r="1" spans="1:13" ht="30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">
      <c r="A2" s="3" t="s">
        <v>1</v>
      </c>
      <c r="B2" s="5" t="s">
        <v>2</v>
      </c>
      <c r="C2" s="6"/>
      <c r="D2" s="7"/>
      <c r="E2" s="5" t="s">
        <v>3</v>
      </c>
      <c r="F2" s="6"/>
      <c r="G2" s="7"/>
      <c r="H2" s="5" t="s">
        <v>0</v>
      </c>
      <c r="I2" s="6"/>
      <c r="J2" s="6"/>
      <c r="K2" s="6"/>
      <c r="L2" s="6"/>
      <c r="M2" s="7"/>
    </row>
    <row r="3" spans="1:13" ht="16">
      <c r="A3" s="1" t="str">
        <f>IF([1]Kategorier!B5&lt;&gt;"",[1]Kategorier!B5,"")</f>
        <v>A1</v>
      </c>
      <c r="B3" s="1">
        <v>117</v>
      </c>
      <c r="C3" s="1" t="str">
        <f t="shared" ref="C3:C34" ca="1" si="0">IF($C3&gt;0,VLOOKUP($C3,NrNavn2,2),"")</f>
        <v>Marina Emilia Grymer Stanic</v>
      </c>
      <c r="D3" s="1" t="str">
        <f>IF(B3&gt;0,VLOOKUP(B3,NrNavn2,11),"")</f>
        <v>København Karateklub</v>
      </c>
      <c r="E3" s="1">
        <v>298</v>
      </c>
      <c r="F3" s="1" t="str">
        <f>IF(E3&gt;0,VLOOKUP(E3,NrNavn2,2),"")</f>
        <v>Alma Elmedal Hansen</v>
      </c>
      <c r="G3" s="1" t="str">
        <f t="shared" ref="G3:G62" si="1">IF(E3&gt;0,VLOOKUP(E3,NrNavn2,11),"")</f>
        <v>Silkeborg Karate Skole</v>
      </c>
      <c r="H3" s="1">
        <v>285</v>
      </c>
      <c r="I3" s="1" t="str">
        <f t="shared" ref="I3:I34" si="2">IF(H3&gt;0,VLOOKUP(H3,NrNavn2,2),"")</f>
        <v>Sophie Rytke</v>
      </c>
      <c r="J3" s="1" t="str">
        <f>IF(H3&gt;0,VLOOKUP(H3,NrNavn2,11),"")</f>
        <v>Silkeborg Karate Skole</v>
      </c>
      <c r="K3" s="1">
        <v>181</v>
      </c>
      <c r="L3" s="1" t="str">
        <f>IF(K3&gt;0,VLOOKUP(K3,NrNavn2,2),"")</f>
        <v>Katrine Pedersen</v>
      </c>
      <c r="M3" s="1" t="str">
        <f>IF(K3&gt;0,VLOOKUP(K3,NrNavn2,11),"")</f>
        <v>Faaborg Karate Skole</v>
      </c>
    </row>
    <row r="4" spans="1:13" ht="16">
      <c r="A4" s="1" t="str">
        <f>IF([1]Kategorier!B6&lt;&gt;"",[1]Kategorier!B6,"")</f>
        <v>A2</v>
      </c>
      <c r="B4" s="1">
        <v>163</v>
      </c>
      <c r="C4" s="1" t="str">
        <f t="shared" ca="1" si="0"/>
        <v>Maja Christensen</v>
      </c>
      <c r="D4" s="1" t="str">
        <f t="shared" ref="D4:D41" si="3">IF(B4&gt;0,VLOOKUP(B4,NrNavn2,11),"")</f>
        <v>Sydkystens Karate Klub</v>
      </c>
      <c r="E4" s="1">
        <v>165</v>
      </c>
      <c r="F4" s="1" t="str">
        <f t="shared" ref="F4:F62" si="4">IF(E4&gt;0,VLOOKUP(E4,NrNavn2,2),"")</f>
        <v>Sofie Albjerg</v>
      </c>
      <c r="G4" s="1" t="str">
        <f t="shared" si="1"/>
        <v>Sydkystens Karate Klub</v>
      </c>
      <c r="H4" s="1">
        <v>151</v>
      </c>
      <c r="I4" s="1" t="str">
        <f t="shared" si="2"/>
        <v>Katja Caprani Timmermann</v>
      </c>
      <c r="J4" s="1" t="str">
        <f t="shared" ref="J4:J33" si="5">IF(H4&gt;0,VLOOKUP(H4,NrNavn2,11),"")</f>
        <v>Hvidovre Karateskole</v>
      </c>
      <c r="K4" s="1">
        <v>270</v>
      </c>
      <c r="L4" s="1" t="str">
        <f t="shared" ref="L4:L62" si="6">IF(K4&gt;0,VLOOKUP(K4,NrNavn2,2),"")</f>
        <v>Ella Kistrup</v>
      </c>
      <c r="M4" s="1" t="str">
        <f t="shared" ref="M4:M33" si="7">IF(K4&gt;0,VLOOKUP(K4,NrNavn2,11),"")</f>
        <v>Sax-KarateCenter</v>
      </c>
    </row>
    <row r="5" spans="1:13" ht="16">
      <c r="A5" s="1" t="str">
        <f>IF([1]Kategorier!B7&lt;&gt;"",[1]Kategorier!B7,"")</f>
        <v>A3</v>
      </c>
      <c r="B5" s="1">
        <v>132</v>
      </c>
      <c r="C5" s="1" t="str">
        <f t="shared" ca="1" si="0"/>
        <v>Vera Hansen</v>
      </c>
      <c r="D5" s="1" t="str">
        <f t="shared" si="3"/>
        <v>København Karateklub</v>
      </c>
      <c r="E5" s="1">
        <v>117</v>
      </c>
      <c r="F5" s="1" t="str">
        <f t="shared" si="4"/>
        <v>Marina Emilia Grymer Stanic</v>
      </c>
      <c r="G5" s="1" t="str">
        <f t="shared" si="1"/>
        <v>København Karateklub</v>
      </c>
      <c r="H5" s="1">
        <v>163</v>
      </c>
      <c r="I5" s="1" t="str">
        <f t="shared" si="2"/>
        <v>Maja Christensen</v>
      </c>
      <c r="J5" s="1" t="str">
        <f t="shared" si="5"/>
        <v>Sydkystens Karate Klub</v>
      </c>
      <c r="K5" s="1">
        <v>165</v>
      </c>
      <c r="L5" s="1" t="str">
        <f t="shared" si="6"/>
        <v>Sofie Albjerg</v>
      </c>
      <c r="M5" s="1" t="str">
        <f t="shared" si="7"/>
        <v>Sydkystens Karate Klub</v>
      </c>
    </row>
    <row r="6" spans="1:13" ht="16">
      <c r="A6" s="1" t="str">
        <f>IF([1]Kategorier!B8&lt;&gt;"",[1]Kategorier!B8,"")</f>
        <v>B1</v>
      </c>
      <c r="B6" s="1">
        <v>162</v>
      </c>
      <c r="C6" s="1" t="str">
        <f t="shared" ca="1" si="0"/>
        <v>Freya Sundahl</v>
      </c>
      <c r="D6" s="1" t="str">
        <f t="shared" si="3"/>
        <v>Sydkystens Karate Klub</v>
      </c>
      <c r="E6" s="1">
        <v>293</v>
      </c>
      <c r="F6" s="1" t="str">
        <f t="shared" si="4"/>
        <v>Maria Bang Jensen</v>
      </c>
      <c r="G6" s="1" t="str">
        <f t="shared" si="1"/>
        <v>Silkeborg Karate Skole</v>
      </c>
      <c r="H6" s="1">
        <v>317</v>
      </c>
      <c r="I6" s="1" t="str">
        <f t="shared" si="2"/>
        <v>Mille Johansen</v>
      </c>
      <c r="J6" s="1" t="str">
        <f t="shared" si="5"/>
        <v>Tune IF Karate</v>
      </c>
      <c r="K6" s="1">
        <v>182</v>
      </c>
      <c r="L6" s="1" t="str">
        <f t="shared" si="6"/>
        <v>Kaya Carlsen</v>
      </c>
      <c r="M6" s="1" t="str">
        <f t="shared" si="7"/>
        <v>Faaborg Karate Skole</v>
      </c>
    </row>
    <row r="7" spans="1:13" ht="16">
      <c r="A7" s="1" t="str">
        <f>IF([1]Kategorier!B9&lt;&gt;"",[1]Kategorier!B9,"")</f>
        <v>B2</v>
      </c>
      <c r="B7" s="1">
        <v>380</v>
      </c>
      <c r="C7" s="1" t="str">
        <f t="shared" ca="1" si="0"/>
        <v>Christiane Warrer Nedergaard</v>
      </c>
      <c r="D7" s="1" t="str">
        <f t="shared" si="3"/>
        <v>Rønde Karateklub</v>
      </c>
      <c r="E7" s="1">
        <v>408</v>
      </c>
      <c r="F7" s="1" t="str">
        <f t="shared" si="4"/>
        <v>Johanne Kryger</v>
      </c>
      <c r="G7" s="1" t="str">
        <f t="shared" si="1"/>
        <v>Nykøbing F. KarateCenter</v>
      </c>
      <c r="H7" s="1">
        <v>140</v>
      </c>
      <c r="I7" s="1" t="str">
        <f t="shared" si="2"/>
        <v>Ecrin nur Tangaloglu</v>
      </c>
      <c r="J7" s="1" t="str">
        <f t="shared" si="5"/>
        <v>Hvidovre Karateskole</v>
      </c>
      <c r="K7" s="1">
        <v>390</v>
      </c>
      <c r="L7" s="1" t="str">
        <f t="shared" si="6"/>
        <v>Matilde Engel</v>
      </c>
      <c r="M7" s="1" t="str">
        <f t="shared" si="7"/>
        <v>Nykøbing F. KarateCenter</v>
      </c>
    </row>
    <row r="8" spans="1:13" ht="16">
      <c r="A8" s="1" t="str">
        <f>IF([1]Kategorier!B10&lt;&gt;"",[1]Kategorier!B10,"")</f>
        <v>B3</v>
      </c>
      <c r="B8" s="1">
        <v>380</v>
      </c>
      <c r="C8" s="1" t="str">
        <f t="shared" ca="1" si="0"/>
        <v>Christiane Warrer Nedergaard</v>
      </c>
      <c r="D8" s="1" t="str">
        <f t="shared" si="3"/>
        <v>Rønde Karateklub</v>
      </c>
      <c r="E8" s="1">
        <v>424</v>
      </c>
      <c r="F8" s="1" t="str">
        <f t="shared" si="4"/>
        <v>Flora Olympia Thagaard Pedersen</v>
      </c>
      <c r="G8" s="1" t="str">
        <f t="shared" si="1"/>
        <v>Østerbro Karate Skole</v>
      </c>
      <c r="H8" s="1">
        <v>390</v>
      </c>
      <c r="I8" s="1" t="str">
        <f t="shared" si="2"/>
        <v>Matilde Engel</v>
      </c>
      <c r="J8" s="1" t="str">
        <f t="shared" si="5"/>
        <v>Nykøbing F. KarateCenter</v>
      </c>
      <c r="K8" s="1">
        <v>408</v>
      </c>
      <c r="L8" s="1" t="str">
        <f t="shared" si="6"/>
        <v>Johanne Kryger</v>
      </c>
      <c r="M8" s="1" t="str">
        <f t="shared" si="7"/>
        <v>Nykøbing F. KarateCenter</v>
      </c>
    </row>
    <row r="9" spans="1:13" ht="16">
      <c r="A9" s="1" t="str">
        <f>IF([1]Kategorier!B11&lt;&gt;"",[1]Kategorier!B11,"")</f>
        <v>C1</v>
      </c>
      <c r="B9" s="1">
        <v>181</v>
      </c>
      <c r="C9" s="1" t="str">
        <f t="shared" ca="1" si="0"/>
        <v>Katrine Pedersen</v>
      </c>
      <c r="D9" s="1" t="str">
        <f t="shared" si="3"/>
        <v>Faaborg Karate Skole</v>
      </c>
      <c r="E9" s="1"/>
      <c r="F9" s="1" t="str">
        <f t="shared" si="4"/>
        <v/>
      </c>
      <c r="G9" s="1" t="str">
        <f t="shared" si="1"/>
        <v/>
      </c>
      <c r="H9" s="1"/>
      <c r="I9" s="1" t="str">
        <f t="shared" si="2"/>
        <v/>
      </c>
      <c r="J9" s="1" t="str">
        <f t="shared" si="5"/>
        <v/>
      </c>
      <c r="K9" s="1"/>
      <c r="L9" s="1" t="str">
        <f t="shared" si="6"/>
        <v/>
      </c>
      <c r="M9" s="1" t="str">
        <f t="shared" si="7"/>
        <v/>
      </c>
    </row>
    <row r="10" spans="1:13" ht="16">
      <c r="A10" s="1" t="str">
        <f>IF([1]Kategorier!B12&lt;&gt;"",[1]Kategorier!B12,"")</f>
        <v>C2</v>
      </c>
      <c r="B10" s="1">
        <v>331</v>
      </c>
      <c r="C10" s="1" t="str">
        <f t="shared" ca="1" si="0"/>
        <v>Mallie Pedersen</v>
      </c>
      <c r="D10" s="1" t="str">
        <f t="shared" si="3"/>
        <v>Vordingborg Karateklub</v>
      </c>
      <c r="E10" s="1">
        <v>336</v>
      </c>
      <c r="F10" s="1" t="str">
        <f t="shared" si="4"/>
        <v>Mathilde Niebuhr</v>
      </c>
      <c r="G10" s="1" t="str">
        <f t="shared" si="1"/>
        <v>Vordingborg Karateklub</v>
      </c>
      <c r="H10" s="1">
        <v>205</v>
      </c>
      <c r="I10" s="1" t="str">
        <f t="shared" si="2"/>
        <v>Vanessa Pedersen</v>
      </c>
      <c r="J10" s="1" t="str">
        <f t="shared" si="5"/>
        <v>Køge Karate Klub</v>
      </c>
      <c r="K10" s="1">
        <v>396</v>
      </c>
      <c r="L10" s="1" t="str">
        <f t="shared" si="6"/>
        <v>Elea Hjort</v>
      </c>
      <c r="M10" s="1" t="str">
        <f t="shared" si="7"/>
        <v>Nykøbing F. KarateCenter</v>
      </c>
    </row>
    <row r="11" spans="1:13" ht="16">
      <c r="A11" s="1" t="str">
        <f>IF([1]Kategorier!B13&lt;&gt;"",[1]Kategorier!B13,"")</f>
        <v>C3</v>
      </c>
      <c r="B11" s="1">
        <v>331</v>
      </c>
      <c r="C11" s="1" t="str">
        <f t="shared" ca="1" si="0"/>
        <v>Mallie Pedersen</v>
      </c>
      <c r="D11" s="1" t="str">
        <f t="shared" si="3"/>
        <v>Vordingborg Karateklub</v>
      </c>
      <c r="E11" s="1">
        <v>336</v>
      </c>
      <c r="F11" s="1" t="str">
        <f t="shared" si="4"/>
        <v>Mathilde Niebuhr</v>
      </c>
      <c r="G11" s="1" t="str">
        <f t="shared" si="1"/>
        <v>Vordingborg Karateklub</v>
      </c>
      <c r="H11" s="1">
        <v>395</v>
      </c>
      <c r="I11" s="1" t="str">
        <f t="shared" si="2"/>
        <v>Laura Dahl</v>
      </c>
      <c r="J11" s="1" t="str">
        <f t="shared" si="5"/>
        <v>Nykøbing F. KarateCenter</v>
      </c>
      <c r="K11" s="1">
        <v>397</v>
      </c>
      <c r="L11" s="1" t="str">
        <f t="shared" si="6"/>
        <v>Melissa Hjort</v>
      </c>
      <c r="M11" s="1" t="str">
        <f t="shared" si="7"/>
        <v>Nykøbing F. KarateCenter</v>
      </c>
    </row>
    <row r="12" spans="1:13" ht="16">
      <c r="A12" s="1" t="str">
        <f>IF([1]Kategorier!B14&lt;&gt;"",[1]Kategorier!B14,"")</f>
        <v>D1</v>
      </c>
      <c r="B12" s="1"/>
      <c r="C12" s="1" t="str">
        <f t="shared" ca="1" si="0"/>
        <v/>
      </c>
      <c r="D12" s="1" t="str">
        <f t="shared" si="3"/>
        <v/>
      </c>
      <c r="E12" s="1"/>
      <c r="F12" s="1" t="str">
        <f t="shared" si="4"/>
        <v/>
      </c>
      <c r="G12" s="1" t="str">
        <f t="shared" si="1"/>
        <v/>
      </c>
      <c r="H12" s="1"/>
      <c r="I12" s="1" t="str">
        <f t="shared" si="2"/>
        <v/>
      </c>
      <c r="J12" s="1" t="str">
        <f t="shared" si="5"/>
        <v/>
      </c>
      <c r="K12" s="1"/>
      <c r="L12" s="1" t="str">
        <f t="shared" si="6"/>
        <v/>
      </c>
      <c r="M12" s="1" t="str">
        <f t="shared" si="7"/>
        <v/>
      </c>
    </row>
    <row r="13" spans="1:13" ht="16">
      <c r="A13" s="1" t="str">
        <f>IF([1]Kategorier!B15&lt;&gt;"",[1]Kategorier!B15,"")</f>
        <v>D2</v>
      </c>
      <c r="B13" s="1">
        <v>146</v>
      </c>
      <c r="C13" s="1" t="str">
        <f t="shared" ca="1" si="0"/>
        <v>Asta Pedersen</v>
      </c>
      <c r="D13" s="1" t="str">
        <f t="shared" si="3"/>
        <v>Hvidovre Karateskole</v>
      </c>
      <c r="E13" s="1">
        <v>274</v>
      </c>
      <c r="F13" s="1" t="str">
        <f t="shared" si="4"/>
        <v>Caroline Olsen</v>
      </c>
      <c r="G13" s="1" t="str">
        <f t="shared" si="1"/>
        <v>Sax-KarateCenter</v>
      </c>
      <c r="H13" s="1"/>
      <c r="I13" s="1" t="str">
        <f t="shared" si="2"/>
        <v/>
      </c>
      <c r="J13" s="1" t="str">
        <f t="shared" si="5"/>
        <v/>
      </c>
      <c r="K13" s="1"/>
      <c r="L13" s="1" t="str">
        <f t="shared" si="6"/>
        <v/>
      </c>
      <c r="M13" s="1" t="str">
        <f t="shared" si="7"/>
        <v/>
      </c>
    </row>
    <row r="14" spans="1:13" ht="16">
      <c r="A14" s="1" t="str">
        <f>IF([1]Kategorier!B16&lt;&gt;"",[1]Kategorier!B16,"")</f>
        <v>D3</v>
      </c>
      <c r="B14" s="1">
        <v>402</v>
      </c>
      <c r="C14" s="1" t="str">
        <f t="shared" ca="1" si="0"/>
        <v>Bianca Falster</v>
      </c>
      <c r="D14" s="1" t="str">
        <f t="shared" si="3"/>
        <v>Nykøbing F. KarateCenter</v>
      </c>
      <c r="E14" s="1">
        <v>394</v>
      </c>
      <c r="F14" s="1" t="str">
        <f t="shared" si="4"/>
        <v>Julia Karaush</v>
      </c>
      <c r="G14" s="1" t="str">
        <f t="shared" si="1"/>
        <v>Nykøbing F. KarateCenter</v>
      </c>
      <c r="H14" s="1"/>
      <c r="I14" s="1" t="str">
        <f t="shared" si="2"/>
        <v/>
      </c>
      <c r="J14" s="1" t="str">
        <f t="shared" si="5"/>
        <v/>
      </c>
      <c r="K14" s="1"/>
      <c r="L14" s="1" t="str">
        <f t="shared" si="6"/>
        <v/>
      </c>
      <c r="M14" s="1" t="str">
        <f t="shared" si="7"/>
        <v/>
      </c>
    </row>
    <row r="15" spans="1:13" ht="16">
      <c r="A15" s="1" t="str">
        <f>IF([1]Kategorier!B17&lt;&gt;"",[1]Kategorier!B17,"")</f>
        <v>E1</v>
      </c>
      <c r="B15" s="1">
        <v>130</v>
      </c>
      <c r="C15" s="1" t="str">
        <f t="shared" ca="1" si="0"/>
        <v>Rikke Fischer</v>
      </c>
      <c r="D15" s="1" t="str">
        <f t="shared" si="3"/>
        <v>København Karateklub</v>
      </c>
      <c r="E15" s="1">
        <v>310</v>
      </c>
      <c r="F15" s="1" t="str">
        <f t="shared" si="4"/>
        <v>Ditte Valsted</v>
      </c>
      <c r="G15" s="1" t="str">
        <f t="shared" si="1"/>
        <v>Tune IF Karate</v>
      </c>
      <c r="H15" s="1">
        <v>282</v>
      </c>
      <c r="I15" s="1" t="str">
        <f t="shared" si="2"/>
        <v>Dina Bredal</v>
      </c>
      <c r="J15" s="1" t="str">
        <f t="shared" si="5"/>
        <v>Silkeborg Karate Skole</v>
      </c>
      <c r="K15" s="1"/>
      <c r="L15" s="1" t="str">
        <f t="shared" si="6"/>
        <v/>
      </c>
      <c r="M15" s="1" t="str">
        <f t="shared" si="7"/>
        <v/>
      </c>
    </row>
    <row r="16" spans="1:13" ht="16">
      <c r="A16" s="1" t="str">
        <f>IF([1]Kategorier!B18&lt;&gt;"",[1]Kategorier!B18,"")</f>
        <v>E2</v>
      </c>
      <c r="B16" s="1">
        <v>409</v>
      </c>
      <c r="C16" s="1" t="str">
        <f t="shared" ca="1" si="0"/>
        <v>Emma Gaard</v>
      </c>
      <c r="D16" s="1" t="str">
        <f t="shared" si="3"/>
        <v>Nykøbing F. KarateCenter</v>
      </c>
      <c r="E16" s="1">
        <v>126</v>
      </c>
      <c r="F16" s="1" t="str">
        <f t="shared" si="4"/>
        <v>Nina Frifelt</v>
      </c>
      <c r="G16" s="1" t="str">
        <f t="shared" si="1"/>
        <v>København Karateklub</v>
      </c>
      <c r="H16" s="1"/>
      <c r="I16" s="1" t="str">
        <f t="shared" si="2"/>
        <v/>
      </c>
      <c r="J16" s="1" t="str">
        <f t="shared" si="5"/>
        <v/>
      </c>
      <c r="K16" s="1"/>
      <c r="L16" s="1" t="str">
        <f t="shared" si="6"/>
        <v/>
      </c>
      <c r="M16" s="1" t="str">
        <f t="shared" si="7"/>
        <v/>
      </c>
    </row>
    <row r="17" spans="1:13" ht="16">
      <c r="A17" s="1" t="str">
        <f>IF([1]Kategorier!B19&lt;&gt;"",[1]Kategorier!B19,"")</f>
        <v>E3</v>
      </c>
      <c r="B17" s="1">
        <v>323</v>
      </c>
      <c r="C17" s="1" t="str">
        <f t="shared" ca="1" si="0"/>
        <v>Simone Engelbrekt</v>
      </c>
      <c r="D17" s="1" t="str">
        <f t="shared" si="3"/>
        <v>Tune IF Karate</v>
      </c>
      <c r="E17" s="1">
        <v>358</v>
      </c>
      <c r="F17" s="1" t="str">
        <f t="shared" si="4"/>
        <v>Julie Maria Dersch</v>
      </c>
      <c r="G17" s="1" t="str">
        <f t="shared" si="1"/>
        <v>Østerbro Karate Skole</v>
      </c>
      <c r="H17" s="1">
        <v>370</v>
      </c>
      <c r="I17" s="1" t="str">
        <f t="shared" si="2"/>
        <v>Louise Ringsted Jensen</v>
      </c>
      <c r="J17" s="1" t="str">
        <f t="shared" si="5"/>
        <v>Aarhus Karateklub</v>
      </c>
      <c r="K17" s="1">
        <v>409</v>
      </c>
      <c r="L17" s="1" t="str">
        <f t="shared" si="6"/>
        <v>Emma Gaard</v>
      </c>
      <c r="M17" s="1" t="str">
        <f t="shared" si="7"/>
        <v>Nykøbing F. KarateCenter</v>
      </c>
    </row>
    <row r="18" spans="1:13" ht="16">
      <c r="A18" s="1" t="str">
        <f>IF([1]Kategorier!B20&lt;&gt;"",[1]Kategorier!B20,"")</f>
        <v>F1</v>
      </c>
      <c r="B18" s="1">
        <v>360</v>
      </c>
      <c r="C18" s="1" t="str">
        <f t="shared" ca="1" si="0"/>
        <v>Julie Maria Dersch</v>
      </c>
      <c r="D18" s="1" t="str">
        <f t="shared" si="3"/>
        <v>Østerbro Karate Skole</v>
      </c>
      <c r="E18" s="1">
        <v>301</v>
      </c>
      <c r="F18" s="1" t="str">
        <f t="shared" si="4"/>
        <v>Dina Bredal</v>
      </c>
      <c r="G18" s="1" t="str">
        <f t="shared" si="1"/>
        <v>Silkeborg Karate Skole</v>
      </c>
      <c r="H18" s="1"/>
      <c r="I18" s="1" t="str">
        <f t="shared" si="2"/>
        <v/>
      </c>
      <c r="J18" s="1" t="str">
        <f t="shared" si="5"/>
        <v/>
      </c>
      <c r="K18" s="1"/>
      <c r="L18" s="1" t="str">
        <f t="shared" si="6"/>
        <v/>
      </c>
      <c r="M18" s="1" t="str">
        <f t="shared" si="7"/>
        <v/>
      </c>
    </row>
    <row r="19" spans="1:13" ht="16">
      <c r="A19" s="1" t="str">
        <f>IF([1]Kategorier!B21&lt;&gt;"",[1]Kategorier!B21,"")</f>
        <v>G1</v>
      </c>
      <c r="B19" s="1">
        <v>224</v>
      </c>
      <c r="C19" s="1" t="str">
        <f t="shared" ca="1" si="0"/>
        <v>Frederik ejlskov Pedersen</v>
      </c>
      <c r="D19" s="1" t="str">
        <f t="shared" si="3"/>
        <v>Odense Karate Klub</v>
      </c>
      <c r="E19" s="1">
        <v>312</v>
      </c>
      <c r="F19" s="1" t="str">
        <f t="shared" si="4"/>
        <v>Oliver Skjærlund</v>
      </c>
      <c r="G19" s="1" t="str">
        <f t="shared" si="1"/>
        <v>Tune IF Karate</v>
      </c>
      <c r="H19" s="1">
        <v>243</v>
      </c>
      <c r="I19" s="1" t="str">
        <f t="shared" si="2"/>
        <v>Albert Toudahl-Eskildsen</v>
      </c>
      <c r="J19" s="1" t="str">
        <f t="shared" si="5"/>
        <v>Roskilde Karateskole</v>
      </c>
      <c r="K19" s="1">
        <v>393</v>
      </c>
      <c r="L19" s="1" t="str">
        <f t="shared" si="6"/>
        <v>Milo Bjerke</v>
      </c>
      <c r="M19" s="1" t="str">
        <f t="shared" si="7"/>
        <v>Nykøbing F. KarateCenter</v>
      </c>
    </row>
    <row r="20" spans="1:13" ht="16">
      <c r="A20" s="1" t="str">
        <f>IF([1]Kategorier!B22&lt;&gt;"",[1]Kategorier!B22,"")</f>
        <v>G2</v>
      </c>
      <c r="B20" s="1">
        <v>207</v>
      </c>
      <c r="C20" s="1" t="str">
        <f t="shared" ca="1" si="0"/>
        <v>Alexander Wong</v>
      </c>
      <c r="D20" s="1" t="str">
        <f t="shared" si="3"/>
        <v>Køge Karate Klub</v>
      </c>
      <c r="E20" s="1"/>
      <c r="F20" s="1" t="str">
        <f t="shared" si="4"/>
        <v/>
      </c>
      <c r="G20" s="1" t="str">
        <f t="shared" si="1"/>
        <v/>
      </c>
      <c r="H20" s="1"/>
      <c r="I20" s="1" t="str">
        <f t="shared" si="2"/>
        <v/>
      </c>
      <c r="J20" s="1" t="str">
        <f t="shared" si="5"/>
        <v/>
      </c>
      <c r="K20" s="1"/>
      <c r="L20" s="1" t="str">
        <f t="shared" si="6"/>
        <v/>
      </c>
      <c r="M20" s="1" t="str">
        <f t="shared" si="7"/>
        <v/>
      </c>
    </row>
    <row r="21" spans="1:13" ht="16">
      <c r="A21" s="1" t="str">
        <f>IF([1]Kategorier!B23&lt;&gt;"",[1]Kategorier!B23,"")</f>
        <v>G3</v>
      </c>
      <c r="B21" s="1">
        <v>224</v>
      </c>
      <c r="C21" s="1" t="str">
        <f t="shared" ca="1" si="0"/>
        <v>Frederik ejlskov Pedersen</v>
      </c>
      <c r="D21" s="1" t="str">
        <f t="shared" si="3"/>
        <v>Odense Karate Klub</v>
      </c>
      <c r="E21" s="1">
        <v>312</v>
      </c>
      <c r="F21" s="1" t="str">
        <f t="shared" si="4"/>
        <v>Oliver Skjærlund</v>
      </c>
      <c r="G21" s="1" t="str">
        <f t="shared" si="1"/>
        <v>Tune IF Karate</v>
      </c>
      <c r="H21" s="1">
        <v>207</v>
      </c>
      <c r="I21" s="1" t="str">
        <f t="shared" si="2"/>
        <v>Alexander Wong</v>
      </c>
      <c r="J21" s="1" t="str">
        <f t="shared" si="5"/>
        <v>Køge Karate Klub</v>
      </c>
      <c r="K21" s="1">
        <v>243</v>
      </c>
      <c r="L21" s="1" t="str">
        <f t="shared" si="6"/>
        <v>Albert Toudahl-Eskildsen</v>
      </c>
      <c r="M21" s="1" t="str">
        <f t="shared" si="7"/>
        <v>Roskilde Karateskole</v>
      </c>
    </row>
    <row r="22" spans="1:13" ht="16">
      <c r="A22" s="1" t="str">
        <f>IF([1]Kategorier!B24&lt;&gt;"",[1]Kategorier!B24,"")</f>
        <v>H1</v>
      </c>
      <c r="B22" s="1">
        <v>426</v>
      </c>
      <c r="C22" s="1" t="str">
        <f t="shared" ca="1" si="0"/>
        <v>Malte Havlykke</v>
      </c>
      <c r="D22" s="1" t="str">
        <f t="shared" si="3"/>
        <v>Nykøbing F. KarateCenter</v>
      </c>
      <c r="E22" s="1">
        <v>403</v>
      </c>
      <c r="F22" s="1" t="str">
        <f t="shared" si="4"/>
        <v>Eduard Florea</v>
      </c>
      <c r="G22" s="1" t="str">
        <f t="shared" si="1"/>
        <v>Nykøbing F. KarateCenter</v>
      </c>
      <c r="H22" s="1">
        <v>316</v>
      </c>
      <c r="I22" s="1" t="str">
        <f t="shared" si="2"/>
        <v>Philip Lillelund</v>
      </c>
      <c r="J22" s="1" t="str">
        <f t="shared" si="5"/>
        <v>Tune IF Karate</v>
      </c>
      <c r="K22" s="1">
        <v>127</v>
      </c>
      <c r="L22" s="1" t="str">
        <f t="shared" si="6"/>
        <v>Pelle Kaae thorhauge</v>
      </c>
      <c r="M22" s="1" t="str">
        <f t="shared" si="7"/>
        <v>København Karateklub</v>
      </c>
    </row>
    <row r="23" spans="1:13" ht="16">
      <c r="A23" s="1" t="str">
        <f>IF([1]Kategorier!B25&lt;&gt;"",[1]Kategorier!B25,"")</f>
        <v>H2</v>
      </c>
      <c r="B23" s="1">
        <v>334</v>
      </c>
      <c r="C23" s="1" t="str">
        <f t="shared" ca="1" si="0"/>
        <v>Villads Holm Brøndsted</v>
      </c>
      <c r="D23" s="1" t="str">
        <f t="shared" si="3"/>
        <v>Vordingborg Karateklub</v>
      </c>
      <c r="E23" s="1">
        <v>320</v>
      </c>
      <c r="F23" s="1" t="str">
        <f t="shared" si="4"/>
        <v>Christoffer Pedersen</v>
      </c>
      <c r="G23" s="1" t="str">
        <f t="shared" si="1"/>
        <v>Tune IF Karate</v>
      </c>
      <c r="H23" s="1">
        <v>420</v>
      </c>
      <c r="I23" s="1" t="str">
        <f t="shared" si="2"/>
        <v>Emanuel Hovmand-Geertsen</v>
      </c>
      <c r="J23" s="1" t="str">
        <f t="shared" si="5"/>
        <v>Nykøbing F. KarateCenter</v>
      </c>
      <c r="K23" s="1">
        <v>256</v>
      </c>
      <c r="L23" s="1" t="str">
        <f t="shared" si="6"/>
        <v>Sune Kjær Saabye</v>
      </c>
      <c r="M23" s="1" t="str">
        <f t="shared" si="7"/>
        <v>Roskilde Karateskole</v>
      </c>
    </row>
    <row r="24" spans="1:13" ht="16">
      <c r="A24" s="1" t="str">
        <f>IF([1]Kategorier!B26&lt;&gt;"",[1]Kategorier!B26,"")</f>
        <v>H3</v>
      </c>
      <c r="B24" s="1">
        <v>180</v>
      </c>
      <c r="C24" s="1" t="str">
        <f t="shared" ca="1" si="0"/>
        <v>Silas Hølmkjær</v>
      </c>
      <c r="D24" s="1" t="str">
        <f t="shared" si="3"/>
        <v>Faaborg Karate Skole</v>
      </c>
      <c r="E24" s="1">
        <v>256</v>
      </c>
      <c r="F24" s="1" t="str">
        <f t="shared" si="4"/>
        <v>Sune Kjær Saabye</v>
      </c>
      <c r="G24" s="1" t="str">
        <f t="shared" si="1"/>
        <v>Roskilde Karateskole</v>
      </c>
      <c r="H24" s="1">
        <v>334</v>
      </c>
      <c r="I24" s="1" t="str">
        <f t="shared" si="2"/>
        <v>Villads Holm Brøndsted</v>
      </c>
      <c r="J24" s="1" t="str">
        <f t="shared" si="5"/>
        <v>Vordingborg Karateklub</v>
      </c>
      <c r="K24" s="1">
        <v>426</v>
      </c>
      <c r="L24" s="1" t="str">
        <f t="shared" si="6"/>
        <v>Malte Havlykke</v>
      </c>
      <c r="M24" s="1" t="str">
        <f t="shared" si="7"/>
        <v>Nykøbing F. KarateCenter</v>
      </c>
    </row>
    <row r="25" spans="1:13" ht="16">
      <c r="A25" s="1" t="str">
        <f>IF([1]Kategorier!B27&lt;&gt;"",[1]Kategorier!B27,"")</f>
        <v>I1</v>
      </c>
      <c r="B25" s="1">
        <v>425</v>
      </c>
      <c r="C25" s="1" t="str">
        <f t="shared" ca="1" si="0"/>
        <v>Bertram Kjer Jensen</v>
      </c>
      <c r="D25" s="1" t="str">
        <f t="shared" si="3"/>
        <v>Østerbro Karate Skole</v>
      </c>
      <c r="E25" s="1">
        <v>242</v>
      </c>
      <c r="F25" s="1" t="str">
        <f t="shared" si="4"/>
        <v>Malte Fenger</v>
      </c>
      <c r="G25" s="1" t="str">
        <f t="shared" si="1"/>
        <v>Roskilde Karateskole</v>
      </c>
      <c r="H25" s="1">
        <v>283</v>
      </c>
      <c r="I25" s="1" t="str">
        <f t="shared" si="2"/>
        <v>Jonathan Bødskov</v>
      </c>
      <c r="J25" s="1" t="str">
        <f t="shared" si="5"/>
        <v>Silkeborg Karate Skole</v>
      </c>
      <c r="K25" s="1">
        <v>254</v>
      </c>
      <c r="L25" s="1" t="str">
        <f t="shared" si="6"/>
        <v>Martin Boisen</v>
      </c>
      <c r="M25" s="1" t="str">
        <f t="shared" si="7"/>
        <v>Roskilde Karateskole</v>
      </c>
    </row>
    <row r="26" spans="1:13" ht="16">
      <c r="A26" s="1" t="str">
        <f>IF([1]Kategorier!B28&lt;&gt;"",[1]Kategorier!B28,"")</f>
        <v>I2</v>
      </c>
      <c r="B26" s="1">
        <v>319</v>
      </c>
      <c r="C26" s="1" t="str">
        <f t="shared" ca="1" si="0"/>
        <v>Emil Krabbe</v>
      </c>
      <c r="D26" s="1" t="str">
        <f t="shared" si="3"/>
        <v>Tune IF Karate</v>
      </c>
      <c r="E26" s="1">
        <v>333</v>
      </c>
      <c r="F26" s="1" t="str">
        <f t="shared" si="4"/>
        <v>Linus Holm Brøndsted</v>
      </c>
      <c r="G26" s="1" t="str">
        <f t="shared" si="1"/>
        <v>Vordingborg Karateklub</v>
      </c>
      <c r="H26" s="1">
        <v>294</v>
      </c>
      <c r="I26" s="1" t="str">
        <f t="shared" si="2"/>
        <v>Imad Alkaterji</v>
      </c>
      <c r="J26" s="1" t="str">
        <f t="shared" si="5"/>
        <v>Silkeborg Karate Skole</v>
      </c>
      <c r="K26" s="1"/>
      <c r="L26" s="1" t="str">
        <f t="shared" si="6"/>
        <v/>
      </c>
      <c r="M26" s="1" t="str">
        <f t="shared" si="7"/>
        <v/>
      </c>
    </row>
    <row r="27" spans="1:13" ht="16">
      <c r="A27" s="1" t="str">
        <f>IF([1]Kategorier!B29&lt;&gt;"",[1]Kategorier!B29,"")</f>
        <v>I3</v>
      </c>
      <c r="B27" s="1">
        <v>244</v>
      </c>
      <c r="C27" s="1" t="str">
        <f t="shared" ca="1" si="0"/>
        <v>Jens Emil Bay</v>
      </c>
      <c r="D27" s="1" t="str">
        <f t="shared" si="3"/>
        <v>Roskilde Karateskole</v>
      </c>
      <c r="E27" s="1">
        <v>319</v>
      </c>
      <c r="F27" s="1" t="str">
        <f t="shared" si="4"/>
        <v>Emil Krabbe</v>
      </c>
      <c r="G27" s="1" t="str">
        <f t="shared" si="1"/>
        <v>Tune IF Karate</v>
      </c>
      <c r="H27" s="1">
        <v>283</v>
      </c>
      <c r="I27" s="1" t="str">
        <f t="shared" si="2"/>
        <v>Jonathan Bødskov</v>
      </c>
      <c r="J27" s="1" t="str">
        <f t="shared" si="5"/>
        <v>Silkeborg Karate Skole</v>
      </c>
      <c r="K27" s="1">
        <v>391</v>
      </c>
      <c r="L27" s="1" t="str">
        <f t="shared" si="6"/>
        <v>Elias Christensen</v>
      </c>
      <c r="M27" s="1" t="str">
        <f t="shared" si="7"/>
        <v>Nykøbing F. KarateCenter</v>
      </c>
    </row>
    <row r="28" spans="1:13" ht="16">
      <c r="A28" s="1" t="str">
        <f>IF([1]Kategorier!B30&lt;&gt;"",[1]Kategorier!B30,"")</f>
        <v>J1</v>
      </c>
      <c r="B28" s="1"/>
      <c r="C28" s="1" t="str">
        <f t="shared" ca="1" si="0"/>
        <v/>
      </c>
      <c r="D28" s="1" t="str">
        <f t="shared" si="3"/>
        <v/>
      </c>
      <c r="E28" s="1"/>
      <c r="F28" s="1" t="str">
        <f t="shared" si="4"/>
        <v/>
      </c>
      <c r="G28" s="1" t="str">
        <f t="shared" si="1"/>
        <v/>
      </c>
      <c r="H28" s="1"/>
      <c r="I28" s="1" t="str">
        <f t="shared" si="2"/>
        <v/>
      </c>
      <c r="J28" s="1" t="str">
        <f t="shared" si="5"/>
        <v/>
      </c>
      <c r="K28" s="1"/>
      <c r="L28" s="1" t="str">
        <f t="shared" si="6"/>
        <v/>
      </c>
      <c r="M28" s="1" t="str">
        <f t="shared" si="7"/>
        <v/>
      </c>
    </row>
    <row r="29" spans="1:13" ht="16">
      <c r="A29" s="1" t="str">
        <f>IF([1]Kategorier!B31&lt;&gt;"",[1]Kategorier!B31,"")</f>
        <v>J2</v>
      </c>
      <c r="B29" s="1">
        <v>160</v>
      </c>
      <c r="C29" s="1" t="str">
        <f t="shared" ca="1" si="0"/>
        <v>Nicolas Mikkelsen</v>
      </c>
      <c r="D29" s="1" t="str">
        <f t="shared" si="3"/>
        <v>Sydkystens Karate Klub</v>
      </c>
      <c r="E29" s="1">
        <v>421</v>
      </c>
      <c r="F29" s="1" t="str">
        <f t="shared" si="4"/>
        <v>Jørgen Victor Rolsted</v>
      </c>
      <c r="G29" s="1" t="str">
        <f t="shared" si="1"/>
        <v>Nykøbing F. KarateCenter</v>
      </c>
      <c r="H29" s="1"/>
      <c r="I29" s="1" t="str">
        <f t="shared" si="2"/>
        <v/>
      </c>
      <c r="J29" s="1" t="str">
        <f t="shared" si="5"/>
        <v/>
      </c>
      <c r="K29" s="1"/>
      <c r="L29" s="1" t="str">
        <f t="shared" si="6"/>
        <v/>
      </c>
      <c r="M29" s="1" t="str">
        <f t="shared" si="7"/>
        <v/>
      </c>
    </row>
    <row r="30" spans="1:13" ht="16">
      <c r="A30" s="1" t="str">
        <f>IF([1]Kategorier!B32&lt;&gt;"",[1]Kategorier!B32,"")</f>
        <v>J3</v>
      </c>
      <c r="B30" s="1">
        <v>160</v>
      </c>
      <c r="C30" s="1" t="str">
        <f t="shared" ca="1" si="0"/>
        <v>Nicolas Mikkelsen</v>
      </c>
      <c r="D30" s="2" t="str">
        <f t="shared" si="3"/>
        <v>Sydkystens Karate Klub</v>
      </c>
      <c r="E30" s="1">
        <v>421</v>
      </c>
      <c r="F30" s="1" t="str">
        <f t="shared" si="4"/>
        <v>Jørgen Victor Rolsted</v>
      </c>
      <c r="G30" s="1" t="str">
        <f t="shared" si="1"/>
        <v>Nykøbing F. KarateCenter</v>
      </c>
      <c r="H30" s="1">
        <v>353</v>
      </c>
      <c r="I30" s="1" t="str">
        <f t="shared" si="2"/>
        <v>Gustav Grunnet</v>
      </c>
      <c r="J30" s="1" t="str">
        <f t="shared" si="5"/>
        <v>Østerbro Karate Skole</v>
      </c>
      <c r="K30" s="1"/>
      <c r="L30" s="1" t="str">
        <f t="shared" si="6"/>
        <v/>
      </c>
      <c r="M30" s="1" t="str">
        <f t="shared" si="7"/>
        <v/>
      </c>
    </row>
    <row r="31" spans="1:13" ht="16">
      <c r="A31" s="1" t="str">
        <f>IF([1]Kategorier!B33&lt;&gt;"",[1]Kategorier!B33,"")</f>
        <v>K1</v>
      </c>
      <c r="B31" s="1">
        <v>171</v>
      </c>
      <c r="C31" s="1" t="str">
        <f t="shared" ca="1" si="0"/>
        <v>Ahmed Ludvigsen</v>
      </c>
      <c r="D31" s="1" t="str">
        <f t="shared" si="3"/>
        <v>Viborg Karate Klub</v>
      </c>
      <c r="E31" s="1">
        <v>288</v>
      </c>
      <c r="F31" s="1" t="str">
        <f t="shared" si="4"/>
        <v>Jens Porse</v>
      </c>
      <c r="G31" s="1" t="str">
        <f t="shared" si="1"/>
        <v>Silkeborg Karate Skole</v>
      </c>
      <c r="H31" s="1">
        <v>371</v>
      </c>
      <c r="I31" s="1" t="str">
        <f t="shared" si="2"/>
        <v>Malthe William Korsgaard</v>
      </c>
      <c r="J31" s="1" t="str">
        <f t="shared" si="5"/>
        <v>Aarhus Karateklub</v>
      </c>
      <c r="K31" s="1">
        <v>211</v>
      </c>
      <c r="L31" s="1" t="str">
        <f t="shared" si="6"/>
        <v>Jan Hirsch</v>
      </c>
      <c r="M31" s="1" t="str">
        <f t="shared" si="7"/>
        <v>Køge Karate Klub</v>
      </c>
    </row>
    <row r="32" spans="1:13" ht="16">
      <c r="A32" s="1" t="str">
        <f>IF([1]Kategorier!B34&lt;&gt;"",[1]Kategorier!B34,"")</f>
        <v>K2</v>
      </c>
      <c r="B32" s="1">
        <v>299</v>
      </c>
      <c r="C32" s="1" t="str">
        <f t="shared" ca="1" si="0"/>
        <v>Kasper Kjær Rasmussen</v>
      </c>
      <c r="D32" s="1" t="str">
        <f t="shared" si="3"/>
        <v>Silkeborg Karate Skole</v>
      </c>
      <c r="E32" s="1">
        <v>300</v>
      </c>
      <c r="F32" s="1" t="str">
        <f>IF(E32&gt;0,VLOOKUP(E32,NrNavn2,2),"")</f>
        <v>Tobias Kjær Rasmussen</v>
      </c>
      <c r="G32" s="1" t="str">
        <f>IF(E32&gt;0,VLOOKUP(E32,NrNavn2,11),"")</f>
        <v>Silkeborg Karate Skole</v>
      </c>
      <c r="H32" s="1">
        <v>209</v>
      </c>
      <c r="I32" s="1" t="str">
        <f t="shared" si="2"/>
        <v>Andreas Jensen</v>
      </c>
      <c r="J32" s="1" t="str">
        <f t="shared" si="5"/>
        <v>Køge Karate Klub</v>
      </c>
      <c r="K32" s="1">
        <v>410</v>
      </c>
      <c r="L32" s="1" t="str">
        <f t="shared" si="6"/>
        <v>Mathias Jensen</v>
      </c>
      <c r="M32" s="1" t="str">
        <f t="shared" si="7"/>
        <v>Nykøbing F. KarateCenter</v>
      </c>
    </row>
    <row r="33" spans="1:13" ht="16">
      <c r="A33" s="1" t="str">
        <f>IF([1]Kategorier!B35&lt;&gt;"",[1]Kategorier!B35,"")</f>
        <v>K3</v>
      </c>
      <c r="B33" s="1">
        <v>356</v>
      </c>
      <c r="C33" s="1" t="str">
        <f t="shared" ca="1" si="0"/>
        <v>Felics Lindberg Pedersen</v>
      </c>
      <c r="D33" s="1" t="str">
        <f t="shared" si="3"/>
        <v>Østerbro Karate Skole</v>
      </c>
      <c r="E33" s="1">
        <v>357</v>
      </c>
      <c r="F33" s="1" t="str">
        <f>IF(E33&gt;0,VLOOKUP(E33,NrNavn2,2),"")</f>
        <v>Magnus Bøgely Koustrup</v>
      </c>
      <c r="G33" s="1" t="str">
        <f t="shared" si="1"/>
        <v>Østerbro Karate Skole</v>
      </c>
      <c r="H33" s="1">
        <v>354</v>
      </c>
      <c r="I33" s="1" t="str">
        <f t="shared" si="2"/>
        <v>Mathias van der Wehle Dörge</v>
      </c>
      <c r="J33" s="1" t="str">
        <f t="shared" si="5"/>
        <v>Østerbro Karate Skole</v>
      </c>
      <c r="K33" s="1">
        <v>399</v>
      </c>
      <c r="L33" s="1" t="str">
        <f t="shared" si="6"/>
        <v>Martin Siersen</v>
      </c>
      <c r="M33" s="1" t="str">
        <f t="shared" si="7"/>
        <v>Nykøbing F. KarateCenter</v>
      </c>
    </row>
    <row r="34" spans="1:13" ht="16">
      <c r="A34" s="1" t="str">
        <f>IF([1]Kategorier!B36&lt;&gt;"",[1]Kategorier!B36,"")</f>
        <v>L1</v>
      </c>
      <c r="B34" s="1">
        <v>416</v>
      </c>
      <c r="C34" s="1" t="str">
        <f t="shared" ca="1" si="0"/>
        <v>Jørgen Lind</v>
      </c>
      <c r="D34" s="1" t="str">
        <f t="shared" si="3"/>
        <v>Nykøbing F. KarateCenter</v>
      </c>
      <c r="E34" s="1">
        <v>170</v>
      </c>
      <c r="F34" s="1" t="str">
        <f t="shared" si="4"/>
        <v>Tobias Gerhardt</v>
      </c>
      <c r="G34" s="1" t="str">
        <f t="shared" si="1"/>
        <v>Viborg Karate Klub</v>
      </c>
      <c r="H34" s="1">
        <v>330</v>
      </c>
      <c r="I34" s="1" t="str">
        <f t="shared" si="2"/>
        <v>Lars Augustesen</v>
      </c>
      <c r="J34" s="1" t="str">
        <f t="shared" ref="J34:J41" si="8">IF(H34&gt;0,VLOOKUP(H34,NrNavn2,11),"")</f>
        <v>Vordingborg Karateklub</v>
      </c>
      <c r="K34" s="1">
        <v>134</v>
      </c>
      <c r="L34" s="1" t="str">
        <f t="shared" si="6"/>
        <v>Dennis Jacolbe</v>
      </c>
      <c r="M34" s="1" t="str">
        <f t="shared" ref="M34:M41" si="9">IF(K34&gt;0,VLOOKUP(K34,NrNavn2,11),"")</f>
        <v>København Karateklub</v>
      </c>
    </row>
    <row r="35" spans="1:13" ht="16">
      <c r="A35" s="1" t="str">
        <f>IF([1]Kategorier!B37&lt;&gt;"",[1]Kategorier!B37,"")</f>
        <v>1A</v>
      </c>
      <c r="B35" s="1">
        <v>222</v>
      </c>
      <c r="C35" s="1" t="str">
        <f t="shared" ref="C35:C67" ca="1" si="10">IF($C35&gt;0,VLOOKUP($C35,NrNavn2,2),"")</f>
        <v>Estelle Inez Nør Mølbæk</v>
      </c>
      <c r="D35" s="1" t="str">
        <f t="shared" si="3"/>
        <v>Odense Karate Klub</v>
      </c>
      <c r="E35" s="1">
        <v>184</v>
      </c>
      <c r="F35" s="1" t="str">
        <f t="shared" si="4"/>
        <v>Ellen Christensen</v>
      </c>
      <c r="G35" s="1" t="str">
        <f t="shared" si="1"/>
        <v>Faaborg Karate Skole</v>
      </c>
      <c r="H35" s="1">
        <v>117</v>
      </c>
      <c r="I35" s="1" t="str">
        <f t="shared" ref="I35:I67" si="11">IF(H35&gt;0,VLOOKUP(H35,NrNavn2,2),"")</f>
        <v>Marina Emilia Grymer Stanic</v>
      </c>
      <c r="J35" s="1" t="str">
        <f t="shared" si="8"/>
        <v>København Karateklub</v>
      </c>
      <c r="K35" s="1"/>
      <c r="L35" s="1" t="str">
        <f t="shared" si="6"/>
        <v/>
      </c>
      <c r="M35" s="1" t="str">
        <f t="shared" si="9"/>
        <v/>
      </c>
    </row>
    <row r="36" spans="1:13" ht="16">
      <c r="A36" s="1" t="str">
        <f>IF([1]Kategorier!B38&lt;&gt;"",[1]Kategorier!B38,"")</f>
        <v>2A</v>
      </c>
      <c r="B36" s="1"/>
      <c r="C36" s="1" t="str">
        <f t="shared" ca="1" si="10"/>
        <v/>
      </c>
      <c r="D36" s="1" t="str">
        <f t="shared" si="3"/>
        <v/>
      </c>
      <c r="E36" s="1"/>
      <c r="F36" s="1" t="str">
        <f t="shared" si="4"/>
        <v/>
      </c>
      <c r="G36" s="1" t="str">
        <f t="shared" si="1"/>
        <v/>
      </c>
      <c r="H36" s="1"/>
      <c r="I36" s="1" t="str">
        <f t="shared" si="11"/>
        <v/>
      </c>
      <c r="J36" s="1" t="str">
        <f t="shared" si="8"/>
        <v/>
      </c>
      <c r="K36" s="1"/>
      <c r="L36" s="1" t="str">
        <f t="shared" si="6"/>
        <v/>
      </c>
      <c r="M36" s="1" t="str">
        <f t="shared" si="9"/>
        <v/>
      </c>
    </row>
    <row r="37" spans="1:13" ht="16">
      <c r="A37" s="1" t="str">
        <f>IF([1]Kategorier!B39&lt;&gt;"",[1]Kategorier!B39,"")</f>
        <v>3A</v>
      </c>
      <c r="B37" s="1">
        <v>222</v>
      </c>
      <c r="C37" s="1" t="str">
        <f t="shared" ca="1" si="10"/>
        <v>Estelle Inez Nør Mølbæk</v>
      </c>
      <c r="D37" s="1" t="str">
        <f t="shared" si="3"/>
        <v>Odense Karate Klub</v>
      </c>
      <c r="E37" s="1">
        <v>132</v>
      </c>
      <c r="F37" s="1" t="str">
        <f t="shared" si="4"/>
        <v>Vera Hansen</v>
      </c>
      <c r="G37" s="1" t="str">
        <f t="shared" si="1"/>
        <v>København Karateklub</v>
      </c>
      <c r="H37" s="1">
        <v>298</v>
      </c>
      <c r="I37" s="1" t="str">
        <f t="shared" si="11"/>
        <v>Alma Elmedal Hansen</v>
      </c>
      <c r="J37" s="1" t="str">
        <f t="shared" si="8"/>
        <v>Silkeborg Karate Skole</v>
      </c>
      <c r="K37" s="1">
        <v>184</v>
      </c>
      <c r="L37" s="1" t="str">
        <f t="shared" si="6"/>
        <v>Ellen Christensen</v>
      </c>
      <c r="M37" s="1" t="str">
        <f t="shared" si="9"/>
        <v>Faaborg Karate Skole</v>
      </c>
    </row>
    <row r="38" spans="1:13" ht="16">
      <c r="A38" s="1" t="str">
        <f>IF([1]Kategorier!B40&lt;&gt;"",[1]Kategorier!B40,"")</f>
        <v>1B</v>
      </c>
      <c r="B38" s="1">
        <v>392</v>
      </c>
      <c r="C38" s="1" t="str">
        <f t="shared" ca="1" si="10"/>
        <v>Wilma Andersen</v>
      </c>
      <c r="D38" s="1" t="str">
        <f t="shared" si="3"/>
        <v>Nykøbing F. KarateCenter</v>
      </c>
      <c r="E38" s="1">
        <v>293</v>
      </c>
      <c r="F38" s="1" t="str">
        <f t="shared" si="4"/>
        <v>Maria Bang Jensen</v>
      </c>
      <c r="G38" s="1" t="str">
        <f t="shared" si="1"/>
        <v>Silkeborg Karate Skole</v>
      </c>
      <c r="H38" s="1"/>
      <c r="I38" s="1" t="str">
        <f t="shared" si="11"/>
        <v/>
      </c>
      <c r="J38" s="1" t="str">
        <f t="shared" si="8"/>
        <v/>
      </c>
      <c r="K38" s="1"/>
      <c r="L38" s="1" t="str">
        <f t="shared" si="6"/>
        <v/>
      </c>
      <c r="M38" s="1" t="str">
        <f t="shared" si="9"/>
        <v/>
      </c>
    </row>
    <row r="39" spans="1:13" ht="16">
      <c r="A39" s="1" t="str">
        <f>IF([1]Kategorier!B41&lt;&gt;"",[1]Kategorier!B41,"")</f>
        <v>2B</v>
      </c>
      <c r="B39" s="1">
        <v>408</v>
      </c>
      <c r="C39" s="1" t="str">
        <f t="shared" ca="1" si="10"/>
        <v>Johanne Kryger</v>
      </c>
      <c r="D39" s="1" t="str">
        <f t="shared" si="3"/>
        <v>Nykøbing F. KarateCenter</v>
      </c>
      <c r="E39" s="1">
        <v>390</v>
      </c>
      <c r="F39" s="1" t="str">
        <f t="shared" si="4"/>
        <v>Matilde Engel</v>
      </c>
      <c r="G39" s="1" t="str">
        <f t="shared" si="1"/>
        <v>Nykøbing F. KarateCenter</v>
      </c>
      <c r="H39" s="1">
        <v>332</v>
      </c>
      <c r="I39" s="1" t="str">
        <f t="shared" si="11"/>
        <v>Emilie Buxbom Tvedegaard</v>
      </c>
      <c r="J39" s="1" t="str">
        <f t="shared" si="8"/>
        <v>Vordingborg Karateklub</v>
      </c>
      <c r="K39" s="1">
        <v>292</v>
      </c>
      <c r="L39" s="1" t="str">
        <f t="shared" si="6"/>
        <v>Victoria Di Boscio Jakobsen</v>
      </c>
      <c r="M39" s="1" t="str">
        <f t="shared" si="9"/>
        <v>Silkeborg Karate Skole</v>
      </c>
    </row>
    <row r="40" spans="1:13" ht="16">
      <c r="A40" s="1" t="str">
        <f>IF([1]Kategorier!B42&lt;&gt;"",[1]Kategorier!B42,"")</f>
        <v>3B</v>
      </c>
      <c r="B40" s="1">
        <v>408</v>
      </c>
      <c r="C40" s="1" t="str">
        <f t="shared" ca="1" si="10"/>
        <v>Johanne Kryger</v>
      </c>
      <c r="D40" s="1" t="str">
        <f t="shared" si="3"/>
        <v>Nykøbing F. KarateCenter</v>
      </c>
      <c r="E40" s="1">
        <v>390</v>
      </c>
      <c r="F40" s="1" t="str">
        <f t="shared" si="4"/>
        <v>Matilde Engel</v>
      </c>
      <c r="G40" s="1" t="str">
        <f t="shared" si="1"/>
        <v>Nykøbing F. KarateCenter</v>
      </c>
      <c r="H40" s="1">
        <v>424</v>
      </c>
      <c r="I40" s="1" t="str">
        <f t="shared" si="11"/>
        <v>Flora Olympia Thagaard Pedersen</v>
      </c>
      <c r="J40" s="1" t="str">
        <f t="shared" si="8"/>
        <v>Østerbro Karate Skole</v>
      </c>
      <c r="K40" s="1">
        <v>392</v>
      </c>
      <c r="L40" s="1" t="str">
        <f t="shared" si="6"/>
        <v>Wilma Andersen</v>
      </c>
      <c r="M40" s="1" t="str">
        <f t="shared" si="9"/>
        <v>Nykøbing F. KarateCenter</v>
      </c>
    </row>
    <row r="41" spans="1:13" ht="16">
      <c r="A41" s="1" t="str">
        <f>IF([1]Kategorier!B43&lt;&gt;"",[1]Kategorier!B43,"")</f>
        <v>1C</v>
      </c>
      <c r="B41" s="1"/>
      <c r="C41" s="1" t="str">
        <f t="shared" ca="1" si="10"/>
        <v/>
      </c>
      <c r="D41" s="1" t="str">
        <f t="shared" si="3"/>
        <v/>
      </c>
      <c r="E41" s="1"/>
      <c r="F41" s="1" t="str">
        <f t="shared" si="4"/>
        <v/>
      </c>
      <c r="G41" s="1" t="str">
        <f t="shared" si="1"/>
        <v/>
      </c>
      <c r="H41" s="1"/>
      <c r="I41" s="1" t="str">
        <f t="shared" si="11"/>
        <v/>
      </c>
      <c r="J41" s="1" t="str">
        <f t="shared" si="8"/>
        <v/>
      </c>
      <c r="K41" s="1"/>
      <c r="L41" s="1" t="str">
        <f t="shared" si="6"/>
        <v/>
      </c>
      <c r="M41" s="1" t="str">
        <f t="shared" si="9"/>
        <v/>
      </c>
    </row>
    <row r="42" spans="1:13" ht="16">
      <c r="A42" s="1" t="str">
        <f>IF([1]Kategorier!B44&lt;&gt;"",[1]Kategorier!B44,"")</f>
        <v>2C</v>
      </c>
      <c r="B42" s="1">
        <v>396</v>
      </c>
      <c r="C42" s="1" t="str">
        <f t="shared" ca="1" si="10"/>
        <v>Elea Hjort</v>
      </c>
      <c r="D42" s="1" t="str">
        <f>IF(B42&gt;0,VLOOKUP(B42,NrNavn2,11),"")</f>
        <v>Nykøbing F. KarateCenter</v>
      </c>
      <c r="E42" s="1">
        <v>397</v>
      </c>
      <c r="F42" s="1" t="str">
        <f t="shared" si="4"/>
        <v>Melissa Hjort</v>
      </c>
      <c r="G42" s="1" t="str">
        <f t="shared" si="1"/>
        <v>Nykøbing F. KarateCenter</v>
      </c>
      <c r="H42" s="1">
        <v>336</v>
      </c>
      <c r="I42" s="1" t="str">
        <f t="shared" si="11"/>
        <v>Mathilde Niebuhr</v>
      </c>
      <c r="J42" s="1" t="str">
        <f>IF(H42&gt;0,VLOOKUP(H42,NrNavn2,11),"")</f>
        <v>Vordingborg Karateklub</v>
      </c>
      <c r="K42" s="1"/>
      <c r="L42" s="1" t="str">
        <f t="shared" si="6"/>
        <v/>
      </c>
      <c r="M42" s="1" t="str">
        <f>IF(K42&gt;0,VLOOKUP(K42,NrNavn2,11),"")</f>
        <v/>
      </c>
    </row>
    <row r="43" spans="1:13" ht="16">
      <c r="A43" s="1" t="str">
        <f>IF([1]Kategorier!B45&lt;&gt;"",[1]Kategorier!B45,"")</f>
        <v>3C</v>
      </c>
      <c r="B43" s="1">
        <v>396</v>
      </c>
      <c r="C43" s="1" t="str">
        <f t="shared" ca="1" si="10"/>
        <v>Elea Hjort</v>
      </c>
      <c r="D43" s="1" t="str">
        <f>IF(B43&gt;0,VLOOKUP(B43,NrNavn2,11),"")</f>
        <v>Nykøbing F. KarateCenter</v>
      </c>
      <c r="E43" s="1">
        <v>166</v>
      </c>
      <c r="F43" s="1" t="str">
        <f t="shared" si="4"/>
        <v>Sara Emde</v>
      </c>
      <c r="G43" s="1" t="str">
        <f t="shared" si="1"/>
        <v>Sydkystens Karate Klub</v>
      </c>
      <c r="H43" s="1">
        <v>397</v>
      </c>
      <c r="I43" s="1" t="str">
        <f t="shared" si="11"/>
        <v>Melissa Hjort</v>
      </c>
      <c r="J43" s="1" t="str">
        <f>IF(H43&gt;0,VLOOKUP(H43,NrNavn2,11),"")</f>
        <v>Nykøbing F. KarateCenter</v>
      </c>
      <c r="K43" s="1"/>
      <c r="L43" s="1" t="str">
        <f t="shared" si="6"/>
        <v/>
      </c>
      <c r="M43" s="1" t="str">
        <f>IF(K43&gt;0,VLOOKUP(K43,NrNavn2,11),"")</f>
        <v/>
      </c>
    </row>
    <row r="44" spans="1:13" ht="16">
      <c r="A44" s="1" t="str">
        <f>IF([1]Kategorier!B46&lt;&gt;"",[1]Kategorier!B46,"")</f>
        <v>1D</v>
      </c>
      <c r="B44" s="1"/>
      <c r="C44" s="1" t="str">
        <f t="shared" ca="1" si="10"/>
        <v/>
      </c>
      <c r="D44" s="1" t="str">
        <f t="shared" ref="D44:D61" si="12">IF(B44&gt;0,VLOOKUP(B44,NrNavn2,11),"")</f>
        <v/>
      </c>
      <c r="E44" s="1"/>
      <c r="F44" s="1" t="str">
        <f t="shared" si="4"/>
        <v/>
      </c>
      <c r="G44" s="1" t="str">
        <f t="shared" si="1"/>
        <v/>
      </c>
      <c r="H44" s="1"/>
      <c r="I44" s="1" t="str">
        <f t="shared" si="11"/>
        <v/>
      </c>
      <c r="J44" s="1" t="str">
        <f t="shared" ref="J44:J61" si="13">IF(H44&gt;0,VLOOKUP(H44,NrNavn2,11),"")</f>
        <v/>
      </c>
      <c r="K44" s="1"/>
      <c r="L44" s="1" t="str">
        <f t="shared" si="6"/>
        <v/>
      </c>
      <c r="M44" s="1" t="str">
        <f t="shared" ref="M44:M61" si="14">IF(K44&gt;0,VLOOKUP(K44,NrNavn2,11),"")</f>
        <v/>
      </c>
    </row>
    <row r="45" spans="1:13" ht="16">
      <c r="A45" s="1" t="str">
        <f>IF([1]Kategorier!B47&lt;&gt;"",[1]Kategorier!B47,"")</f>
        <v>2D</v>
      </c>
      <c r="B45" s="1">
        <v>790</v>
      </c>
      <c r="C45" s="1" t="str">
        <f t="shared" ca="1" si="10"/>
        <v>Matilde Hollingworth</v>
      </c>
      <c r="D45" s="1" t="str">
        <f t="shared" si="12"/>
        <v>Sydkystens Karate Klub</v>
      </c>
      <c r="E45" s="1">
        <v>274</v>
      </c>
      <c r="F45" s="1" t="str">
        <f t="shared" si="4"/>
        <v>Caroline Olsen</v>
      </c>
      <c r="G45" s="1" t="str">
        <f t="shared" si="1"/>
        <v>Sax-KarateCenter</v>
      </c>
      <c r="H45" s="1"/>
      <c r="I45" s="1" t="str">
        <f t="shared" si="11"/>
        <v/>
      </c>
      <c r="J45" s="1" t="str">
        <f t="shared" si="13"/>
        <v/>
      </c>
      <c r="K45" s="1"/>
      <c r="L45" s="1" t="str">
        <f t="shared" si="6"/>
        <v/>
      </c>
      <c r="M45" s="1" t="str">
        <f t="shared" si="14"/>
        <v/>
      </c>
    </row>
    <row r="46" spans="1:13" ht="16">
      <c r="A46" s="1" t="str">
        <f>IF([1]Kategorier!B48&lt;&gt;"",[1]Kategorier!B48,"")</f>
        <v>3D</v>
      </c>
      <c r="B46" s="1">
        <v>394</v>
      </c>
      <c r="C46" s="1" t="str">
        <f t="shared" ca="1" si="10"/>
        <v>Julia Karaush</v>
      </c>
      <c r="D46" s="1" t="str">
        <f t="shared" si="12"/>
        <v>Nykøbing F. KarateCenter</v>
      </c>
      <c r="E46" s="1"/>
      <c r="F46" s="1" t="str">
        <f t="shared" si="4"/>
        <v/>
      </c>
      <c r="G46" s="1" t="str">
        <f t="shared" si="1"/>
        <v/>
      </c>
      <c r="H46" s="1"/>
      <c r="I46" s="1" t="str">
        <f t="shared" si="11"/>
        <v/>
      </c>
      <c r="J46" s="1" t="str">
        <f t="shared" si="13"/>
        <v/>
      </c>
      <c r="K46" s="1"/>
      <c r="L46" s="1" t="str">
        <f t="shared" si="6"/>
        <v/>
      </c>
      <c r="M46" s="1" t="str">
        <f t="shared" si="14"/>
        <v/>
      </c>
    </row>
    <row r="47" spans="1:13" ht="16">
      <c r="A47" s="1" t="str">
        <f>IF([1]Kategorier!B49&lt;&gt;"",[1]Kategorier!B49,"")</f>
        <v>1E</v>
      </c>
      <c r="B47" s="1">
        <v>130</v>
      </c>
      <c r="C47" s="1" t="str">
        <f t="shared" ca="1" si="10"/>
        <v>Rikke Fischer</v>
      </c>
      <c r="D47" s="1" t="str">
        <f t="shared" si="12"/>
        <v>København Karateklub</v>
      </c>
      <c r="E47" s="1"/>
      <c r="F47" s="1" t="str">
        <f t="shared" si="4"/>
        <v/>
      </c>
      <c r="G47" s="1" t="str">
        <f t="shared" si="1"/>
        <v/>
      </c>
      <c r="H47" s="1"/>
      <c r="I47" s="1" t="str">
        <f t="shared" si="11"/>
        <v/>
      </c>
      <c r="J47" s="1" t="str">
        <f t="shared" si="13"/>
        <v/>
      </c>
      <c r="K47" s="1"/>
      <c r="L47" s="1" t="str">
        <f t="shared" si="6"/>
        <v/>
      </c>
      <c r="M47" s="1" t="str">
        <f t="shared" si="14"/>
        <v/>
      </c>
    </row>
    <row r="48" spans="1:13" ht="16">
      <c r="A48" s="1" t="str">
        <f>IF([1]Kategorier!B50&lt;&gt;"",[1]Kategorier!B50,"")</f>
        <v>2E</v>
      </c>
      <c r="B48" s="1">
        <v>358</v>
      </c>
      <c r="C48" s="1" t="str">
        <f t="shared" ca="1" si="10"/>
        <v>Julie Maria Dersch</v>
      </c>
      <c r="D48" s="1" t="str">
        <f t="shared" si="12"/>
        <v>Østerbro Karate Skole</v>
      </c>
      <c r="E48" s="1">
        <v>223</v>
      </c>
      <c r="F48" s="1" t="str">
        <f t="shared" si="4"/>
        <v>Emilie Larsen</v>
      </c>
      <c r="G48" s="1" t="str">
        <f t="shared" si="1"/>
        <v>Odense Karate Klub</v>
      </c>
      <c r="H48" s="1">
        <v>130</v>
      </c>
      <c r="I48" s="1" t="str">
        <f t="shared" si="11"/>
        <v>Rikke Fischer</v>
      </c>
      <c r="J48" s="1" t="str">
        <f t="shared" si="13"/>
        <v>København Karateklub</v>
      </c>
      <c r="K48" s="1"/>
      <c r="L48" s="1" t="str">
        <f t="shared" si="6"/>
        <v/>
      </c>
      <c r="M48" s="1" t="str">
        <f t="shared" si="14"/>
        <v/>
      </c>
    </row>
    <row r="49" spans="1:13" ht="16">
      <c r="A49" s="1" t="str">
        <f>IF([1]Kategorier!B51&lt;&gt;"",[1]Kategorier!B51,"")</f>
        <v>3E</v>
      </c>
      <c r="B49" s="1"/>
      <c r="C49" s="1" t="str">
        <f t="shared" ca="1" si="10"/>
        <v/>
      </c>
      <c r="D49" s="1" t="str">
        <f t="shared" si="12"/>
        <v/>
      </c>
      <c r="E49" s="1"/>
      <c r="F49" s="1" t="str">
        <f t="shared" si="4"/>
        <v/>
      </c>
      <c r="G49" s="1" t="str">
        <f t="shared" si="1"/>
        <v/>
      </c>
      <c r="H49" s="1"/>
      <c r="I49" s="1" t="str">
        <f t="shared" si="11"/>
        <v/>
      </c>
      <c r="J49" s="1" t="str">
        <f t="shared" si="13"/>
        <v/>
      </c>
      <c r="K49" s="1"/>
      <c r="L49" s="1" t="str">
        <f t="shared" si="6"/>
        <v/>
      </c>
      <c r="M49" s="1" t="str">
        <f t="shared" si="14"/>
        <v/>
      </c>
    </row>
    <row r="50" spans="1:13" ht="16">
      <c r="A50" s="1" t="str">
        <f>IF([1]Kategorier!B52&lt;&gt;"",[1]Kategorier!B52,"")</f>
        <v>1F</v>
      </c>
      <c r="B50" s="1">
        <v>360</v>
      </c>
      <c r="C50" s="1" t="str">
        <f t="shared" ca="1" si="10"/>
        <v>Julie Maria Dersch</v>
      </c>
      <c r="D50" s="1" t="str">
        <f t="shared" si="12"/>
        <v>Østerbro Karate Skole</v>
      </c>
      <c r="E50" s="1"/>
      <c r="F50" s="1" t="str">
        <f t="shared" si="4"/>
        <v/>
      </c>
      <c r="G50" s="1" t="str">
        <f t="shared" si="1"/>
        <v/>
      </c>
      <c r="H50" s="1"/>
      <c r="I50" s="1" t="str">
        <f t="shared" si="11"/>
        <v/>
      </c>
      <c r="J50" s="1" t="str">
        <f t="shared" si="13"/>
        <v/>
      </c>
      <c r="K50" s="1"/>
      <c r="L50" s="1" t="str">
        <f t="shared" si="6"/>
        <v/>
      </c>
      <c r="M50" s="1" t="str">
        <f t="shared" si="14"/>
        <v/>
      </c>
    </row>
    <row r="51" spans="1:13" ht="16">
      <c r="A51" s="1" t="str">
        <f>IF([1]Kategorier!B53&lt;&gt;"",[1]Kategorier!B53,"")</f>
        <v>1G</v>
      </c>
      <c r="B51" s="1">
        <v>224</v>
      </c>
      <c r="C51" s="1" t="str">
        <f t="shared" ca="1" si="10"/>
        <v>Frederik ejlskov Pedersen</v>
      </c>
      <c r="D51" s="1" t="str">
        <f t="shared" si="12"/>
        <v>Odense Karate Klub</v>
      </c>
      <c r="E51" s="1">
        <v>226</v>
      </c>
      <c r="F51" s="1" t="str">
        <f t="shared" si="4"/>
        <v>Leander Malmberg</v>
      </c>
      <c r="G51" s="1" t="str">
        <f t="shared" si="1"/>
        <v>Odense Karate Klub</v>
      </c>
      <c r="H51" s="1">
        <v>143</v>
      </c>
      <c r="I51" s="1" t="str">
        <f t="shared" si="11"/>
        <v xml:space="preserve">Theodor Sanderhoff </v>
      </c>
      <c r="J51" s="1" t="str">
        <f t="shared" si="13"/>
        <v>Hvidovre Karateskole</v>
      </c>
      <c r="K51" s="1">
        <v>191</v>
      </c>
      <c r="L51" s="1" t="str">
        <f t="shared" si="6"/>
        <v>Alfred Bødker-Lund</v>
      </c>
      <c r="M51" s="1" t="str">
        <f t="shared" si="14"/>
        <v>Herfølge Karate Klub</v>
      </c>
    </row>
    <row r="52" spans="1:13" ht="16">
      <c r="A52" s="1" t="str">
        <f>IF([1]Kategorier!B54&lt;&gt;"",[1]Kategorier!B54,"")</f>
        <v>2G</v>
      </c>
      <c r="B52" s="1">
        <v>342</v>
      </c>
      <c r="C52" s="1" t="str">
        <f t="shared" ca="1" si="10"/>
        <v>Adrian Cazon</v>
      </c>
      <c r="D52" s="1" t="str">
        <f t="shared" si="12"/>
        <v>Østerbro Karate Skole</v>
      </c>
      <c r="E52" s="1"/>
      <c r="F52" s="1" t="str">
        <f t="shared" si="4"/>
        <v/>
      </c>
      <c r="G52" s="1" t="str">
        <f t="shared" si="1"/>
        <v/>
      </c>
      <c r="H52" s="1"/>
      <c r="I52" s="1" t="str">
        <f t="shared" si="11"/>
        <v/>
      </c>
      <c r="J52" s="1" t="str">
        <f t="shared" si="13"/>
        <v/>
      </c>
      <c r="K52" s="1"/>
      <c r="L52" s="1" t="str">
        <f t="shared" si="6"/>
        <v/>
      </c>
      <c r="M52" s="1" t="str">
        <f t="shared" si="14"/>
        <v/>
      </c>
    </row>
    <row r="53" spans="1:13" ht="16">
      <c r="A53" s="1" t="str">
        <f>IF([1]Kategorier!B55&lt;&gt;"",[1]Kategorier!B55,"")</f>
        <v>3G</v>
      </c>
      <c r="B53" s="1">
        <v>224</v>
      </c>
      <c r="C53" s="1" t="str">
        <f t="shared" ca="1" si="10"/>
        <v>Frederik ejlskov Pedersen</v>
      </c>
      <c r="D53" s="1" t="str">
        <f t="shared" si="12"/>
        <v>Odense Karate Klub</v>
      </c>
      <c r="E53" s="1">
        <v>191</v>
      </c>
      <c r="F53" s="1" t="str">
        <f t="shared" si="4"/>
        <v>Alfred Bødker-Lund</v>
      </c>
      <c r="G53" s="1" t="str">
        <f t="shared" si="1"/>
        <v>Herfølge Karate Klub</v>
      </c>
      <c r="H53" s="1">
        <v>226</v>
      </c>
      <c r="I53" s="1" t="str">
        <f t="shared" si="11"/>
        <v>Leander Malmberg</v>
      </c>
      <c r="J53" s="1" t="str">
        <f t="shared" si="13"/>
        <v>Odense Karate Klub</v>
      </c>
      <c r="K53" s="1"/>
      <c r="L53" s="1" t="str">
        <f t="shared" si="6"/>
        <v/>
      </c>
      <c r="M53" s="1" t="str">
        <f t="shared" si="14"/>
        <v/>
      </c>
    </row>
    <row r="54" spans="1:13" ht="16">
      <c r="A54" s="1" t="str">
        <f>IF([1]Kategorier!B56&lt;&gt;"",[1]Kategorier!B56,"")</f>
        <v>1H</v>
      </c>
      <c r="B54" s="1">
        <v>257</v>
      </c>
      <c r="C54" s="1" t="str">
        <f t="shared" ca="1" si="10"/>
        <v>Alfred Møller</v>
      </c>
      <c r="D54" s="1" t="str">
        <f t="shared" si="12"/>
        <v>Roskilde Karateskole</v>
      </c>
      <c r="E54" s="1">
        <v>249</v>
      </c>
      <c r="F54" s="1" t="str">
        <f t="shared" si="4"/>
        <v>Markus Munk-Madsen</v>
      </c>
      <c r="G54" s="1" t="str">
        <f t="shared" si="1"/>
        <v>Roskilde Karateskole</v>
      </c>
      <c r="H54" s="1">
        <v>183</v>
      </c>
      <c r="I54" s="1" t="str">
        <f t="shared" si="11"/>
        <v>Sylvester Lauesen</v>
      </c>
      <c r="J54" s="1" t="str">
        <f t="shared" si="13"/>
        <v>Faaborg Karate Skole</v>
      </c>
      <c r="K54" s="1">
        <v>127</v>
      </c>
      <c r="L54" s="1" t="str">
        <f t="shared" si="6"/>
        <v>Pelle Kaae thorhauge</v>
      </c>
      <c r="M54" s="1" t="str">
        <f t="shared" si="14"/>
        <v>København Karateklub</v>
      </c>
    </row>
    <row r="55" spans="1:13" ht="16">
      <c r="A55" s="1" t="str">
        <f>IF([1]Kategorier!B57&lt;&gt;"",[1]Kategorier!B57,"")</f>
        <v>2H</v>
      </c>
      <c r="B55" s="1">
        <v>320</v>
      </c>
      <c r="C55" s="1" t="str">
        <f t="shared" ca="1" si="10"/>
        <v>Christoffer Pedersen</v>
      </c>
      <c r="D55" s="1" t="str">
        <f t="shared" si="12"/>
        <v>Tune IF Karate</v>
      </c>
      <c r="E55" s="1">
        <v>334</v>
      </c>
      <c r="F55" s="1" t="str">
        <f t="shared" si="4"/>
        <v>Villads Holm Brøndsted</v>
      </c>
      <c r="G55" s="1" t="str">
        <f t="shared" si="1"/>
        <v>Vordingborg Karateklub</v>
      </c>
      <c r="H55" s="1">
        <v>348</v>
      </c>
      <c r="I55" s="1" t="str">
        <f t="shared" si="11"/>
        <v>Asger Kleif</v>
      </c>
      <c r="J55" s="1" t="str">
        <f t="shared" si="13"/>
        <v>Østerbro Karate Skole</v>
      </c>
      <c r="K55" s="1">
        <v>256</v>
      </c>
      <c r="L55" s="1" t="str">
        <f t="shared" si="6"/>
        <v>Sune Kjær Saabye</v>
      </c>
      <c r="M55" s="1" t="str">
        <f t="shared" si="14"/>
        <v>Roskilde Karateskole</v>
      </c>
    </row>
    <row r="56" spans="1:13" ht="16">
      <c r="A56" s="1" t="str">
        <f>IF([1]Kategorier!B58&lt;&gt;"",[1]Kategorier!B58,"")</f>
        <v>3H</v>
      </c>
      <c r="B56" s="1">
        <v>334</v>
      </c>
      <c r="C56" s="1" t="str">
        <f t="shared" ca="1" si="10"/>
        <v>Villads Holm Brøndsted</v>
      </c>
      <c r="D56" s="1" t="str">
        <f t="shared" si="12"/>
        <v>Vordingborg Karateklub</v>
      </c>
      <c r="E56" s="1">
        <v>320</v>
      </c>
      <c r="F56" s="1" t="str">
        <f t="shared" si="4"/>
        <v>Christoffer Pedersen</v>
      </c>
      <c r="G56" s="1" t="str">
        <f t="shared" si="1"/>
        <v>Tune IF Karate</v>
      </c>
      <c r="H56" s="1">
        <v>245</v>
      </c>
      <c r="I56" s="1" t="str">
        <f t="shared" si="11"/>
        <v>Frederik Sejer</v>
      </c>
      <c r="J56" s="1" t="str">
        <f t="shared" si="13"/>
        <v>Roskilde Karateskole</v>
      </c>
      <c r="K56" s="1">
        <v>180</v>
      </c>
      <c r="L56" s="1" t="str">
        <f t="shared" si="6"/>
        <v>Silas Hølmkjær</v>
      </c>
      <c r="M56" s="1" t="str">
        <f t="shared" si="14"/>
        <v>Faaborg Karate Skole</v>
      </c>
    </row>
    <row r="57" spans="1:13" ht="16">
      <c r="A57" s="1" t="str">
        <f>IF([1]Kategorier!B59&lt;&gt;"",[1]Kategorier!B59,"")</f>
        <v>1I</v>
      </c>
      <c r="B57" s="1">
        <v>260</v>
      </c>
      <c r="C57" s="1" t="str">
        <f t="shared" ca="1" si="10"/>
        <v>Eilias K. Mertins</v>
      </c>
      <c r="D57" s="1" t="str">
        <f t="shared" si="12"/>
        <v>Roskilde Karateskole</v>
      </c>
      <c r="E57" s="1">
        <v>425</v>
      </c>
      <c r="F57" s="1" t="str">
        <f t="shared" si="4"/>
        <v>Bertram Kjer Jensen</v>
      </c>
      <c r="G57" s="1" t="str">
        <f t="shared" si="1"/>
        <v>Østerbro Karate Skole</v>
      </c>
      <c r="H57" s="1"/>
      <c r="I57" s="1" t="str">
        <f t="shared" si="11"/>
        <v/>
      </c>
      <c r="J57" s="1" t="str">
        <f t="shared" si="13"/>
        <v/>
      </c>
      <c r="K57" s="1"/>
      <c r="L57" s="1" t="str">
        <f t="shared" si="6"/>
        <v/>
      </c>
      <c r="M57" s="1" t="str">
        <f t="shared" si="14"/>
        <v/>
      </c>
    </row>
    <row r="58" spans="1:13" ht="16">
      <c r="A58" s="1" t="str">
        <f>IF([1]Kategorier!B60&lt;&gt;"",[1]Kategorier!B60,"")</f>
        <v>2I</v>
      </c>
      <c r="B58" s="1">
        <v>294</v>
      </c>
      <c r="C58" s="1" t="str">
        <f t="shared" ca="1" si="10"/>
        <v>Imad Alkaterji</v>
      </c>
      <c r="D58" s="1" t="str">
        <f t="shared" si="12"/>
        <v>Silkeborg Karate Skole</v>
      </c>
      <c r="E58" s="1">
        <v>186</v>
      </c>
      <c r="F58" s="1" t="str">
        <f t="shared" si="4"/>
        <v>Sam Barhagh</v>
      </c>
      <c r="G58" s="1" t="str">
        <f t="shared" si="1"/>
        <v>Faaborg Karate Skole</v>
      </c>
      <c r="H58" s="1">
        <v>319</v>
      </c>
      <c r="I58" s="1" t="str">
        <f t="shared" si="11"/>
        <v>Emil Krabbe</v>
      </c>
      <c r="J58" s="1" t="str">
        <f t="shared" si="13"/>
        <v>Tune IF Karate</v>
      </c>
      <c r="K58" s="1"/>
      <c r="L58" s="1" t="str">
        <f t="shared" si="6"/>
        <v/>
      </c>
      <c r="M58" s="1" t="str">
        <f t="shared" si="14"/>
        <v/>
      </c>
    </row>
    <row r="59" spans="1:13" ht="16">
      <c r="A59" s="1" t="str">
        <f>IF([1]Kategorier!B61&lt;&gt;"",[1]Kategorier!B61,"")</f>
        <v>3I</v>
      </c>
      <c r="B59" s="1">
        <v>335</v>
      </c>
      <c r="C59" s="1" t="str">
        <f t="shared" ca="1" si="10"/>
        <v>Lauritz Lynghøj Rasmussen</v>
      </c>
      <c r="D59" s="1" t="str">
        <f t="shared" si="12"/>
        <v>Vordingborg Karateklub</v>
      </c>
      <c r="E59" s="1">
        <v>319</v>
      </c>
      <c r="F59" s="1" t="str">
        <f t="shared" si="4"/>
        <v>Emil Krabbe</v>
      </c>
      <c r="G59" s="1" t="str">
        <f t="shared" si="1"/>
        <v>Tune IF Karate</v>
      </c>
      <c r="H59" s="1">
        <v>186</v>
      </c>
      <c r="I59" s="1" t="str">
        <f t="shared" si="11"/>
        <v>Sam Barhagh</v>
      </c>
      <c r="J59" s="1" t="str">
        <f t="shared" si="13"/>
        <v>Faaborg Karate Skole</v>
      </c>
      <c r="K59" s="1">
        <v>294</v>
      </c>
      <c r="L59" s="1" t="str">
        <f t="shared" si="6"/>
        <v>Imad Alkaterji</v>
      </c>
      <c r="M59" s="1" t="str">
        <f t="shared" si="14"/>
        <v>Silkeborg Karate Skole</v>
      </c>
    </row>
    <row r="60" spans="1:13" ht="16">
      <c r="A60" s="1" t="str">
        <f>IF([1]Kategorier!B62&lt;&gt;"",[1]Kategorier!B62,"")</f>
        <v>1J</v>
      </c>
      <c r="B60" s="1"/>
      <c r="C60" s="1" t="str">
        <f t="shared" ca="1" si="10"/>
        <v/>
      </c>
      <c r="D60" s="1" t="str">
        <f t="shared" si="12"/>
        <v/>
      </c>
      <c r="E60" s="1"/>
      <c r="F60" s="1" t="str">
        <f t="shared" si="4"/>
        <v/>
      </c>
      <c r="G60" s="1" t="str">
        <f t="shared" si="1"/>
        <v/>
      </c>
      <c r="H60" s="1"/>
      <c r="I60" s="1" t="str">
        <f t="shared" si="11"/>
        <v/>
      </c>
      <c r="J60" s="1" t="str">
        <f t="shared" si="13"/>
        <v/>
      </c>
      <c r="K60" s="1"/>
      <c r="L60" s="1" t="str">
        <f t="shared" si="6"/>
        <v/>
      </c>
      <c r="M60" s="1" t="str">
        <f t="shared" si="14"/>
        <v/>
      </c>
    </row>
    <row r="61" spans="1:13" ht="16">
      <c r="A61" s="1" t="str">
        <f>IF([1]Kategorier!B63&lt;&gt;"",[1]Kategorier!B63,"")</f>
        <v>2J</v>
      </c>
      <c r="B61" s="1">
        <v>421</v>
      </c>
      <c r="C61" s="1" t="str">
        <f t="shared" ca="1" si="10"/>
        <v>Jørgen Victor Rolsted</v>
      </c>
      <c r="D61" s="1" t="str">
        <f t="shared" si="12"/>
        <v>Nykøbing F. KarateCenter</v>
      </c>
      <c r="E61" s="1">
        <v>295</v>
      </c>
      <c r="F61" s="1" t="str">
        <f t="shared" si="4"/>
        <v>Rasmus Andreasen</v>
      </c>
      <c r="G61" s="1" t="str">
        <f t="shared" si="1"/>
        <v>Silkeborg Karate Skole</v>
      </c>
      <c r="H61" s="1">
        <v>291</v>
      </c>
      <c r="I61" s="1" t="str">
        <f t="shared" si="11"/>
        <v>Mathias Brandsdorf</v>
      </c>
      <c r="J61" s="1" t="str">
        <f t="shared" si="13"/>
        <v>Silkeborg Karate Skole</v>
      </c>
      <c r="K61" s="1"/>
      <c r="L61" s="1" t="str">
        <f t="shared" si="6"/>
        <v/>
      </c>
      <c r="M61" s="1" t="str">
        <f t="shared" si="14"/>
        <v/>
      </c>
    </row>
    <row r="62" spans="1:13" ht="16">
      <c r="A62" s="1" t="str">
        <f>IF([1]Kategorier!B64&lt;&gt;"",[1]Kategorier!B64,"")</f>
        <v>3J</v>
      </c>
      <c r="B62" s="1">
        <v>353</v>
      </c>
      <c r="C62" s="1" t="str">
        <f t="shared" ca="1" si="10"/>
        <v>Gustav Grunnet</v>
      </c>
      <c r="D62" s="1" t="str">
        <f t="shared" ref="D62:D67" si="15">IF(B62&gt;0,VLOOKUP(B62,NrNavn2,11),"")</f>
        <v>Østerbro Karate Skole</v>
      </c>
      <c r="E62" s="1">
        <v>421</v>
      </c>
      <c r="F62" s="1" t="str">
        <f t="shared" si="4"/>
        <v>Jørgen Victor Rolsted</v>
      </c>
      <c r="G62" s="1" t="str">
        <f t="shared" si="1"/>
        <v>Nykøbing F. KarateCenter</v>
      </c>
      <c r="H62" s="1">
        <v>780</v>
      </c>
      <c r="I62" s="1" t="str">
        <f t="shared" si="11"/>
        <v>Rasmus Lindbjerg</v>
      </c>
      <c r="J62" s="1" t="str">
        <f t="shared" ref="J62:J67" si="16">IF(H62&gt;0,VLOOKUP(H62,NrNavn2,11),"")</f>
        <v>København Karateklub</v>
      </c>
      <c r="K62" s="1">
        <v>289</v>
      </c>
      <c r="L62" s="1" t="str">
        <f t="shared" si="6"/>
        <v>Rupert Camron</v>
      </c>
      <c r="M62" s="1" t="str">
        <f t="shared" ref="M62:M67" si="17">IF(K62&gt;0,VLOOKUP(K62,NrNavn2,11),"")</f>
        <v>Silkeborg Karate Skole</v>
      </c>
    </row>
    <row r="63" spans="1:13" ht="16">
      <c r="A63" s="1" t="str">
        <f>IF([1]Kategorier!B65&lt;&gt;"",[1]Kategorier!B65,"")</f>
        <v>1K</v>
      </c>
      <c r="B63" s="1">
        <v>371</v>
      </c>
      <c r="C63" s="1" t="str">
        <f t="shared" ca="1" si="10"/>
        <v>Malthe William Korsgaard</v>
      </c>
      <c r="D63" s="1" t="str">
        <f t="shared" si="15"/>
        <v>Aarhus Karateklub</v>
      </c>
      <c r="E63" s="1">
        <v>280</v>
      </c>
      <c r="F63" s="1" t="str">
        <f t="shared" ref="F63:F67" si="18">IF(E63&gt;0,VLOOKUP(E63,NrNavn2,2),"")</f>
        <v>Sune Rytke</v>
      </c>
      <c r="G63" s="1" t="str">
        <f t="shared" ref="G63:G67" si="19">IF(E63&gt;0,VLOOKUP(E63,NrNavn2,11),"")</f>
        <v>Silkeborg Karate Skole</v>
      </c>
      <c r="H63" s="1">
        <v>190</v>
      </c>
      <c r="I63" s="1" t="str">
        <f t="shared" si="11"/>
        <v>Oliver Teubert Hansen</v>
      </c>
      <c r="J63" s="1" t="str">
        <f t="shared" si="16"/>
        <v>Herfølge Karate Klub</v>
      </c>
      <c r="K63" s="1">
        <v>171</v>
      </c>
      <c r="L63" s="1" t="str">
        <f t="shared" ref="L63:L67" si="20">IF(K63&gt;0,VLOOKUP(K63,NrNavn2,2),"")</f>
        <v>Ahmed Ludvigsen</v>
      </c>
      <c r="M63" s="1" t="str">
        <f t="shared" si="17"/>
        <v>Viborg Karate Klub</v>
      </c>
    </row>
    <row r="64" spans="1:13" ht="16">
      <c r="A64" s="1" t="str">
        <f>IF([1]Kategorier!B66&lt;&gt;"",[1]Kategorier!B66,"")</f>
        <v>2K</v>
      </c>
      <c r="B64" s="1">
        <v>148</v>
      </c>
      <c r="C64" s="1" t="str">
        <f t="shared" ca="1" si="10"/>
        <v>Sami Kallio</v>
      </c>
      <c r="D64" s="1" t="str">
        <f t="shared" si="15"/>
        <v>Hvidovre Karateskole</v>
      </c>
      <c r="E64" s="1"/>
      <c r="F64" s="1" t="str">
        <f t="shared" si="18"/>
        <v/>
      </c>
      <c r="G64" s="1" t="str">
        <f t="shared" si="19"/>
        <v/>
      </c>
      <c r="H64" s="1"/>
      <c r="I64" s="1" t="str">
        <f t="shared" si="11"/>
        <v/>
      </c>
      <c r="J64" s="1" t="str">
        <f t="shared" si="16"/>
        <v/>
      </c>
      <c r="K64" s="1"/>
      <c r="L64" s="1" t="str">
        <f t="shared" si="20"/>
        <v/>
      </c>
      <c r="M64" s="1" t="str">
        <f t="shared" si="17"/>
        <v/>
      </c>
    </row>
    <row r="65" spans="1:13" ht="16">
      <c r="A65" s="1" t="str">
        <f>IF([1]Kategorier!B67&lt;&gt;"",[1]Kategorier!B67,"")</f>
        <v>3K</v>
      </c>
      <c r="B65" s="1">
        <v>356</v>
      </c>
      <c r="C65" s="1" t="str">
        <f t="shared" ca="1" si="10"/>
        <v>Felics Lindberg Pedersen</v>
      </c>
      <c r="D65" s="1" t="str">
        <f t="shared" si="15"/>
        <v>Østerbro Karate Skole</v>
      </c>
      <c r="E65" s="1">
        <v>399</v>
      </c>
      <c r="F65" s="1" t="str">
        <f t="shared" si="18"/>
        <v>Martin Siersen</v>
      </c>
      <c r="G65" s="1" t="str">
        <f t="shared" si="19"/>
        <v>Nykøbing F. KarateCenter</v>
      </c>
      <c r="H65" s="1">
        <v>118</v>
      </c>
      <c r="I65" s="1" t="str">
        <f t="shared" si="11"/>
        <v>Martin Sigsgaard Schou</v>
      </c>
      <c r="J65" s="1" t="str">
        <f t="shared" si="16"/>
        <v>København Karateklub</v>
      </c>
      <c r="K65" s="1">
        <v>105</v>
      </c>
      <c r="L65" s="1" t="str">
        <f t="shared" si="20"/>
        <v>Birger Püschl</v>
      </c>
      <c r="M65" s="1" t="str">
        <f t="shared" si="17"/>
        <v>København Karateklub</v>
      </c>
    </row>
    <row r="66" spans="1:13" ht="16">
      <c r="A66" s="1" t="str">
        <f>IF([1]Kategorier!B68&lt;&gt;"",[1]Kategorier!B68,"")</f>
        <v>1L</v>
      </c>
      <c r="B66" s="1">
        <v>770</v>
      </c>
      <c r="C66" s="1" t="s">
        <v>4</v>
      </c>
      <c r="D66" s="1" t="str">
        <f t="shared" si="15"/>
        <v>Nykøbing F. KarateCenter</v>
      </c>
      <c r="E66" s="1">
        <v>133</v>
      </c>
      <c r="F66" s="1" t="str">
        <f t="shared" si="18"/>
        <v>Birger Püschl</v>
      </c>
      <c r="G66" s="1" t="str">
        <f t="shared" si="19"/>
        <v>København Karateklub</v>
      </c>
      <c r="H66" s="1">
        <v>148</v>
      </c>
      <c r="I66" s="1" t="str">
        <f t="shared" si="11"/>
        <v>Sami Kallio</v>
      </c>
      <c r="J66" s="1" t="str">
        <f t="shared" si="16"/>
        <v>Hvidovre Karateskole</v>
      </c>
      <c r="K66" s="1">
        <v>414</v>
      </c>
      <c r="L66" s="1" t="str">
        <f t="shared" si="20"/>
        <v>Martin Siersen</v>
      </c>
      <c r="M66" s="1" t="str">
        <f t="shared" si="17"/>
        <v>Nykøbing F. KarateCenter</v>
      </c>
    </row>
    <row r="67" spans="1:13" ht="16">
      <c r="A67" s="1" t="str">
        <f>IF([1]Kategorier!B69&lt;&gt;"",[1]Kategorier!B69,"")</f>
        <v>P</v>
      </c>
      <c r="B67" s="1"/>
      <c r="C67" s="1" t="str">
        <f t="shared" ca="1" si="10"/>
        <v/>
      </c>
      <c r="D67" s="1" t="str">
        <f t="shared" si="15"/>
        <v/>
      </c>
      <c r="E67" s="1"/>
      <c r="F67" s="1" t="str">
        <f t="shared" si="18"/>
        <v/>
      </c>
      <c r="G67" s="1" t="str">
        <f t="shared" si="19"/>
        <v/>
      </c>
      <c r="H67" s="1"/>
      <c r="I67" s="1" t="str">
        <f t="shared" si="11"/>
        <v/>
      </c>
      <c r="J67" s="1" t="str">
        <f t="shared" si="16"/>
        <v/>
      </c>
      <c r="K67" s="1"/>
      <c r="L67" s="1" t="str">
        <f t="shared" si="20"/>
        <v/>
      </c>
      <c r="M67" s="1" t="str">
        <f t="shared" si="17"/>
        <v/>
      </c>
    </row>
  </sheetData>
  <mergeCells count="4">
    <mergeCell ref="A1:M1"/>
    <mergeCell ref="B2:D2"/>
    <mergeCell ref="E2:G2"/>
    <mergeCell ref="H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 Petersen</dc:creator>
  <cp:lastModifiedBy>Microsoft Office User</cp:lastModifiedBy>
  <dcterms:created xsi:type="dcterms:W3CDTF">2023-10-07T15:22:59Z</dcterms:created>
  <dcterms:modified xsi:type="dcterms:W3CDTF">2023-10-08T15:01:50Z</dcterms:modified>
</cp:coreProperties>
</file>